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7235" windowHeight="12330" activeTab="4"/>
  </bookViews>
  <sheets>
    <sheet name="A.S. 2013" sheetId="1" r:id="rId1"/>
    <sheet name="A.S. 2012" sheetId="2" r:id="rId2"/>
    <sheet name="A.S. 2011" sheetId="3" r:id="rId3"/>
    <sheet name="A.S. 2010" sheetId="4" r:id="rId4"/>
    <sheet name="A. S. 2009" sheetId="5" r:id="rId5"/>
  </sheets>
  <calcPr calcId="145621"/>
</workbook>
</file>

<file path=xl/calcChain.xml><?xml version="1.0" encoding="utf-8"?>
<calcChain xmlns="http://schemas.openxmlformats.org/spreadsheetml/2006/main">
  <c r="F58" i="5" l="1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E58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E56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E55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E53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E49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E48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E42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E37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E36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E28" i="5"/>
  <c r="E20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E19" i="5"/>
  <c r="X8" i="5"/>
  <c r="X9" i="5"/>
  <c r="X10" i="5"/>
  <c r="X11" i="5"/>
  <c r="X13" i="5"/>
  <c r="X14" i="5"/>
  <c r="X15" i="5"/>
  <c r="X16" i="5"/>
  <c r="X17" i="5"/>
  <c r="X18" i="5"/>
  <c r="X22" i="5"/>
  <c r="X23" i="5"/>
  <c r="X24" i="5"/>
  <c r="X25" i="5"/>
  <c r="X26" i="5"/>
  <c r="X27" i="5"/>
  <c r="X29" i="5"/>
  <c r="X30" i="5"/>
  <c r="X31" i="5"/>
  <c r="X32" i="5"/>
  <c r="X33" i="5"/>
  <c r="X34" i="5"/>
  <c r="X35" i="5"/>
  <c r="X39" i="5"/>
  <c r="X40" i="5"/>
  <c r="X41" i="5"/>
  <c r="X42" i="5" s="1"/>
  <c r="X43" i="5"/>
  <c r="X44" i="5"/>
  <c r="X45" i="5"/>
  <c r="X46" i="5"/>
  <c r="X47" i="5"/>
  <c r="X51" i="5"/>
  <c r="X53" i="5" s="1"/>
  <c r="X52" i="5"/>
  <c r="X54" i="5"/>
  <c r="X55" i="5" s="1"/>
  <c r="X7" i="5"/>
  <c r="F12" i="5"/>
  <c r="G12" i="5"/>
  <c r="G20" i="5" s="1"/>
  <c r="H12" i="5"/>
  <c r="H20" i="5" s="1"/>
  <c r="I12" i="5"/>
  <c r="I20" i="5" s="1"/>
  <c r="J12" i="5"/>
  <c r="J20" i="5" s="1"/>
  <c r="K12" i="5"/>
  <c r="K20" i="5" s="1"/>
  <c r="L12" i="5"/>
  <c r="L20" i="5" s="1"/>
  <c r="M12" i="5"/>
  <c r="M20" i="5" s="1"/>
  <c r="N12" i="5"/>
  <c r="N20" i="5" s="1"/>
  <c r="O12" i="5"/>
  <c r="O20" i="5" s="1"/>
  <c r="P12" i="5"/>
  <c r="P20" i="5" s="1"/>
  <c r="Q12" i="5"/>
  <c r="Q20" i="5" s="1"/>
  <c r="R12" i="5"/>
  <c r="R20" i="5" s="1"/>
  <c r="S12" i="5"/>
  <c r="S20" i="5" s="1"/>
  <c r="T12" i="5"/>
  <c r="T20" i="5" s="1"/>
  <c r="U12" i="5"/>
  <c r="U20" i="5" s="1"/>
  <c r="V12" i="5"/>
  <c r="V20" i="5" s="1"/>
  <c r="W12" i="5"/>
  <c r="W20" i="5" s="1"/>
  <c r="E12" i="5"/>
  <c r="F58" i="4"/>
  <c r="G58" i="4"/>
  <c r="H58" i="4"/>
  <c r="I58" i="4"/>
  <c r="J58" i="4"/>
  <c r="K58" i="4"/>
  <c r="E58" i="4"/>
  <c r="F55" i="4"/>
  <c r="G55" i="4"/>
  <c r="H55" i="4"/>
  <c r="I55" i="4"/>
  <c r="J55" i="4"/>
  <c r="K55" i="4"/>
  <c r="L55" i="4"/>
  <c r="E55" i="4"/>
  <c r="F53" i="4"/>
  <c r="G53" i="4"/>
  <c r="H53" i="4"/>
  <c r="I53" i="4"/>
  <c r="J53" i="4"/>
  <c r="K53" i="4"/>
  <c r="E53" i="4"/>
  <c r="F49" i="4"/>
  <c r="G49" i="4"/>
  <c r="H49" i="4"/>
  <c r="I49" i="4"/>
  <c r="J49" i="4"/>
  <c r="K49" i="4"/>
  <c r="E49" i="4"/>
  <c r="F48" i="4"/>
  <c r="G48" i="4"/>
  <c r="H48" i="4"/>
  <c r="I48" i="4"/>
  <c r="J48" i="4"/>
  <c r="K48" i="4"/>
  <c r="E48" i="4"/>
  <c r="F42" i="4"/>
  <c r="G42" i="4"/>
  <c r="H42" i="4"/>
  <c r="I42" i="4"/>
  <c r="J42" i="4"/>
  <c r="K42" i="4"/>
  <c r="E42" i="4"/>
  <c r="F37" i="4"/>
  <c r="G37" i="4"/>
  <c r="H37" i="4"/>
  <c r="I37" i="4"/>
  <c r="J37" i="4"/>
  <c r="K37" i="4"/>
  <c r="E37" i="4"/>
  <c r="F36" i="4"/>
  <c r="G36" i="4"/>
  <c r="H36" i="4"/>
  <c r="I36" i="4"/>
  <c r="J36" i="4"/>
  <c r="K36" i="4"/>
  <c r="E36" i="4"/>
  <c r="F28" i="4"/>
  <c r="G28" i="4"/>
  <c r="H28" i="4"/>
  <c r="I28" i="4"/>
  <c r="J28" i="4"/>
  <c r="K28" i="4"/>
  <c r="E28" i="4"/>
  <c r="F20" i="4"/>
  <c r="G20" i="4"/>
  <c r="H20" i="4"/>
  <c r="I20" i="4"/>
  <c r="J20" i="4"/>
  <c r="K20" i="4"/>
  <c r="E20" i="4"/>
  <c r="F19" i="4"/>
  <c r="G19" i="4"/>
  <c r="H19" i="4"/>
  <c r="I19" i="4"/>
  <c r="J19" i="4"/>
  <c r="K19" i="4"/>
  <c r="E19" i="4"/>
  <c r="F12" i="4"/>
  <c r="G12" i="4"/>
  <c r="H12" i="4"/>
  <c r="I12" i="4"/>
  <c r="J12" i="4"/>
  <c r="K12" i="4"/>
  <c r="E12" i="4"/>
  <c r="L8" i="4"/>
  <c r="L9" i="4"/>
  <c r="L10" i="4"/>
  <c r="L11" i="4"/>
  <c r="L13" i="4"/>
  <c r="L14" i="4"/>
  <c r="L15" i="4"/>
  <c r="L16" i="4"/>
  <c r="L17" i="4"/>
  <c r="L18" i="4"/>
  <c r="L22" i="4"/>
  <c r="L23" i="4"/>
  <c r="L24" i="4"/>
  <c r="L25" i="4"/>
  <c r="L26" i="4"/>
  <c r="L27" i="4"/>
  <c r="L29" i="4"/>
  <c r="L30" i="4"/>
  <c r="L31" i="4"/>
  <c r="L32" i="4"/>
  <c r="L33" i="4"/>
  <c r="L34" i="4"/>
  <c r="L35" i="4"/>
  <c r="L39" i="4"/>
  <c r="L40" i="4"/>
  <c r="L42" i="4" s="1"/>
  <c r="L41" i="4"/>
  <c r="L43" i="4"/>
  <c r="L44" i="4"/>
  <c r="L45" i="4"/>
  <c r="L48" i="4" s="1"/>
  <c r="L49" i="4" s="1"/>
  <c r="L46" i="4"/>
  <c r="L47" i="4"/>
  <c r="L51" i="4"/>
  <c r="L53" i="4" s="1"/>
  <c r="L52" i="4"/>
  <c r="L54" i="4"/>
  <c r="L56" i="4"/>
  <c r="L7" i="4"/>
  <c r="X56" i="5" l="1"/>
  <c r="X48" i="5"/>
  <c r="X49" i="5" s="1"/>
  <c r="X28" i="5"/>
  <c r="X36" i="5"/>
  <c r="X12" i="5"/>
  <c r="X19" i="5"/>
  <c r="X20" i="5" s="1"/>
  <c r="F20" i="5"/>
  <c r="L36" i="4"/>
  <c r="L28" i="4"/>
  <c r="L19" i="4"/>
  <c r="L12" i="4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E57" i="3"/>
  <c r="F65" i="3"/>
  <c r="F66" i="3" s="1"/>
  <c r="G65" i="3"/>
  <c r="H65" i="3"/>
  <c r="I65" i="3"/>
  <c r="I66" i="3" s="1"/>
  <c r="J65" i="3"/>
  <c r="J66" i="3" s="1"/>
  <c r="K65" i="3"/>
  <c r="L65" i="3"/>
  <c r="M65" i="3"/>
  <c r="M66" i="3" s="1"/>
  <c r="N65" i="3"/>
  <c r="N66" i="3" s="1"/>
  <c r="O65" i="3"/>
  <c r="P65" i="3"/>
  <c r="Q65" i="3"/>
  <c r="Q66" i="3" s="1"/>
  <c r="R65" i="3"/>
  <c r="R66" i="3" s="1"/>
  <c r="S65" i="3"/>
  <c r="T65" i="3"/>
  <c r="U65" i="3"/>
  <c r="U66" i="3" s="1"/>
  <c r="V65" i="3"/>
  <c r="V66" i="3" s="1"/>
  <c r="E65" i="3"/>
  <c r="F63" i="3"/>
  <c r="G63" i="3"/>
  <c r="G66" i="3" s="1"/>
  <c r="H63" i="3"/>
  <c r="H66" i="3" s="1"/>
  <c r="I63" i="3"/>
  <c r="J63" i="3"/>
  <c r="K63" i="3"/>
  <c r="K66" i="3" s="1"/>
  <c r="L63" i="3"/>
  <c r="L66" i="3" s="1"/>
  <c r="M63" i="3"/>
  <c r="N63" i="3"/>
  <c r="O63" i="3"/>
  <c r="O66" i="3" s="1"/>
  <c r="P63" i="3"/>
  <c r="P66" i="3" s="1"/>
  <c r="Q63" i="3"/>
  <c r="R63" i="3"/>
  <c r="S63" i="3"/>
  <c r="S66" i="3" s="1"/>
  <c r="T63" i="3"/>
  <c r="T66" i="3" s="1"/>
  <c r="U63" i="3"/>
  <c r="V63" i="3"/>
  <c r="E63" i="3"/>
  <c r="E66" i="3" s="1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E61" i="3"/>
  <c r="F56" i="3"/>
  <c r="F58" i="3" s="1"/>
  <c r="G56" i="3"/>
  <c r="H56" i="3"/>
  <c r="I56" i="3"/>
  <c r="I58" i="3" s="1"/>
  <c r="J56" i="3"/>
  <c r="J58" i="3" s="1"/>
  <c r="K56" i="3"/>
  <c r="L56" i="3"/>
  <c r="M56" i="3"/>
  <c r="M58" i="3" s="1"/>
  <c r="N56" i="3"/>
  <c r="N58" i="3" s="1"/>
  <c r="O56" i="3"/>
  <c r="P56" i="3"/>
  <c r="Q56" i="3"/>
  <c r="Q58" i="3" s="1"/>
  <c r="R56" i="3"/>
  <c r="R58" i="3" s="1"/>
  <c r="S56" i="3"/>
  <c r="T56" i="3"/>
  <c r="U56" i="3"/>
  <c r="U58" i="3" s="1"/>
  <c r="V56" i="3"/>
  <c r="V58" i="3" s="1"/>
  <c r="E56" i="3"/>
  <c r="F54" i="3"/>
  <c r="G54" i="3"/>
  <c r="G58" i="3" s="1"/>
  <c r="H54" i="3"/>
  <c r="I54" i="3"/>
  <c r="J54" i="3"/>
  <c r="K54" i="3"/>
  <c r="K58" i="3" s="1"/>
  <c r="L54" i="3"/>
  <c r="L58" i="3" s="1"/>
  <c r="M54" i="3"/>
  <c r="N54" i="3"/>
  <c r="O54" i="3"/>
  <c r="O58" i="3" s="1"/>
  <c r="P54" i="3"/>
  <c r="P58" i="3" s="1"/>
  <c r="Q54" i="3"/>
  <c r="R54" i="3"/>
  <c r="S54" i="3"/>
  <c r="S58" i="3" s="1"/>
  <c r="T54" i="3"/>
  <c r="T58" i="3" s="1"/>
  <c r="U54" i="3"/>
  <c r="V54" i="3"/>
  <c r="E54" i="3"/>
  <c r="E58" i="3" s="1"/>
  <c r="F48" i="3"/>
  <c r="W48" i="3" s="1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E48" i="3"/>
  <c r="F42" i="3"/>
  <c r="F43" i="3" s="1"/>
  <c r="G42" i="3"/>
  <c r="H42" i="3"/>
  <c r="I42" i="3"/>
  <c r="J42" i="3"/>
  <c r="J43" i="3" s="1"/>
  <c r="K42" i="3"/>
  <c r="L42" i="3"/>
  <c r="M42" i="3"/>
  <c r="M43" i="3" s="1"/>
  <c r="N42" i="3"/>
  <c r="N43" i="3" s="1"/>
  <c r="O42" i="3"/>
  <c r="P42" i="3"/>
  <c r="Q42" i="3"/>
  <c r="Q43" i="3" s="1"/>
  <c r="R42" i="3"/>
  <c r="R43" i="3" s="1"/>
  <c r="S42" i="3"/>
  <c r="T42" i="3"/>
  <c r="U42" i="3"/>
  <c r="U43" i="3" s="1"/>
  <c r="V42" i="3"/>
  <c r="V43" i="3" s="1"/>
  <c r="E42" i="3"/>
  <c r="F39" i="3"/>
  <c r="G39" i="3"/>
  <c r="G43" i="3" s="1"/>
  <c r="H39" i="3"/>
  <c r="H43" i="3" s="1"/>
  <c r="I39" i="3"/>
  <c r="J39" i="3"/>
  <c r="K39" i="3"/>
  <c r="K43" i="3" s="1"/>
  <c r="L39" i="3"/>
  <c r="L43" i="3" s="1"/>
  <c r="M39" i="3"/>
  <c r="N39" i="3"/>
  <c r="O39" i="3"/>
  <c r="O43" i="3" s="1"/>
  <c r="P39" i="3"/>
  <c r="P43" i="3" s="1"/>
  <c r="Q39" i="3"/>
  <c r="R39" i="3"/>
  <c r="S39" i="3"/>
  <c r="S43" i="3" s="1"/>
  <c r="T39" i="3"/>
  <c r="T43" i="3" s="1"/>
  <c r="U39" i="3"/>
  <c r="V39" i="3"/>
  <c r="E39" i="3"/>
  <c r="E43" i="3" s="1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E31" i="3"/>
  <c r="S23" i="3"/>
  <c r="F22" i="3"/>
  <c r="F23" i="3" s="1"/>
  <c r="G22" i="3"/>
  <c r="H22" i="3"/>
  <c r="I22" i="3"/>
  <c r="J22" i="3"/>
  <c r="J23" i="3" s="1"/>
  <c r="K22" i="3"/>
  <c r="L22" i="3"/>
  <c r="M22" i="3"/>
  <c r="M23" i="3" s="1"/>
  <c r="N22" i="3"/>
  <c r="N23" i="3" s="1"/>
  <c r="O22" i="3"/>
  <c r="P22" i="3"/>
  <c r="Q22" i="3"/>
  <c r="Q23" i="3" s="1"/>
  <c r="R22" i="3"/>
  <c r="R23" i="3" s="1"/>
  <c r="S22" i="3"/>
  <c r="T22" i="3"/>
  <c r="U22" i="3"/>
  <c r="U23" i="3" s="1"/>
  <c r="V22" i="3"/>
  <c r="V23" i="3" s="1"/>
  <c r="E22" i="3"/>
  <c r="F19" i="3"/>
  <c r="G19" i="3"/>
  <c r="G23" i="3" s="1"/>
  <c r="H19" i="3"/>
  <c r="H23" i="3" s="1"/>
  <c r="I19" i="3"/>
  <c r="J19" i="3"/>
  <c r="K19" i="3"/>
  <c r="K23" i="3" s="1"/>
  <c r="L19" i="3"/>
  <c r="L23" i="3" s="1"/>
  <c r="M19" i="3"/>
  <c r="N19" i="3"/>
  <c r="O19" i="3"/>
  <c r="O23" i="3" s="1"/>
  <c r="P19" i="3"/>
  <c r="P23" i="3" s="1"/>
  <c r="Q19" i="3"/>
  <c r="R19" i="3"/>
  <c r="S19" i="3"/>
  <c r="T19" i="3"/>
  <c r="T23" i="3" s="1"/>
  <c r="U19" i="3"/>
  <c r="V19" i="3"/>
  <c r="E19" i="3"/>
  <c r="W19" i="3" s="1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E12" i="3"/>
  <c r="W8" i="3"/>
  <c r="W9" i="3"/>
  <c r="W10" i="3"/>
  <c r="W11" i="3"/>
  <c r="W13" i="3"/>
  <c r="W14" i="3"/>
  <c r="W15" i="3"/>
  <c r="W16" i="3"/>
  <c r="W17" i="3"/>
  <c r="W18" i="3"/>
  <c r="W20" i="3"/>
  <c r="W21" i="3"/>
  <c r="W25" i="3"/>
  <c r="W26" i="3"/>
  <c r="W27" i="3"/>
  <c r="W28" i="3"/>
  <c r="W29" i="3"/>
  <c r="W30" i="3"/>
  <c r="W32" i="3"/>
  <c r="W33" i="3"/>
  <c r="W34" i="3"/>
  <c r="W35" i="3"/>
  <c r="W36" i="3"/>
  <c r="W37" i="3"/>
  <c r="W38" i="3"/>
  <c r="W39" i="3"/>
  <c r="W40" i="3"/>
  <c r="W41" i="3"/>
  <c r="W45" i="3"/>
  <c r="W46" i="3"/>
  <c r="W47" i="3"/>
  <c r="W49" i="3"/>
  <c r="W50" i="3"/>
  <c r="W51" i="3"/>
  <c r="W52" i="3"/>
  <c r="W53" i="3"/>
  <c r="W55" i="3"/>
  <c r="W59" i="3"/>
  <c r="W60" i="3"/>
  <c r="W62" i="3"/>
  <c r="W63" i="3" s="1"/>
  <c r="W64" i="3"/>
  <c r="W7" i="3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E16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R83" i="2" s="1"/>
  <c r="S28" i="2"/>
  <c r="T28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F10" i="2"/>
  <c r="G10" i="2"/>
  <c r="H10" i="2"/>
  <c r="H83" i="2" s="1"/>
  <c r="I10" i="2"/>
  <c r="J10" i="2"/>
  <c r="K10" i="2"/>
  <c r="L10" i="2"/>
  <c r="L11" i="2" s="1"/>
  <c r="M10" i="2"/>
  <c r="M11" i="2" s="1"/>
  <c r="N10" i="2"/>
  <c r="O10" i="2"/>
  <c r="P10" i="2"/>
  <c r="P83" i="2" s="1"/>
  <c r="Q10" i="2"/>
  <c r="Q11" i="2" s="1"/>
  <c r="R10" i="2"/>
  <c r="S10" i="2"/>
  <c r="T10" i="2"/>
  <c r="T11" i="2" s="1"/>
  <c r="U10" i="2"/>
  <c r="E27" i="2"/>
  <c r="E23" i="2"/>
  <c r="E10" i="2"/>
  <c r="F81" i="2"/>
  <c r="G81" i="2"/>
  <c r="H81" i="2"/>
  <c r="I81" i="2"/>
  <c r="J81" i="2"/>
  <c r="K81" i="2"/>
  <c r="L81" i="2"/>
  <c r="M81" i="2"/>
  <c r="N81" i="2"/>
  <c r="O81" i="2"/>
  <c r="P81" i="2"/>
  <c r="Q81" i="2"/>
  <c r="R81" i="2"/>
  <c r="S81" i="2"/>
  <c r="T81" i="2"/>
  <c r="E81" i="2"/>
  <c r="F80" i="2"/>
  <c r="G80" i="2"/>
  <c r="H80" i="2"/>
  <c r="I80" i="2"/>
  <c r="J80" i="2"/>
  <c r="K80" i="2"/>
  <c r="L80" i="2"/>
  <c r="M80" i="2"/>
  <c r="N80" i="2"/>
  <c r="O80" i="2"/>
  <c r="P80" i="2"/>
  <c r="Q80" i="2"/>
  <c r="R80" i="2"/>
  <c r="S80" i="2"/>
  <c r="T80" i="2"/>
  <c r="E80" i="2"/>
  <c r="F77" i="2"/>
  <c r="G77" i="2"/>
  <c r="H77" i="2"/>
  <c r="I77" i="2"/>
  <c r="J77" i="2"/>
  <c r="K77" i="2"/>
  <c r="L77" i="2"/>
  <c r="M77" i="2"/>
  <c r="N77" i="2"/>
  <c r="O77" i="2"/>
  <c r="P77" i="2"/>
  <c r="Q77" i="2"/>
  <c r="R77" i="2"/>
  <c r="S77" i="2"/>
  <c r="T77" i="2"/>
  <c r="E77" i="2"/>
  <c r="F75" i="2"/>
  <c r="G75" i="2"/>
  <c r="H75" i="2"/>
  <c r="I75" i="2"/>
  <c r="J75" i="2"/>
  <c r="K75" i="2"/>
  <c r="L75" i="2"/>
  <c r="M75" i="2"/>
  <c r="N75" i="2"/>
  <c r="O75" i="2"/>
  <c r="P75" i="2"/>
  <c r="Q75" i="2"/>
  <c r="R75" i="2"/>
  <c r="S75" i="2"/>
  <c r="T75" i="2"/>
  <c r="E75" i="2"/>
  <c r="F72" i="2"/>
  <c r="G72" i="2"/>
  <c r="H72" i="2"/>
  <c r="I72" i="2"/>
  <c r="J72" i="2"/>
  <c r="K72" i="2"/>
  <c r="L72" i="2"/>
  <c r="M72" i="2"/>
  <c r="N72" i="2"/>
  <c r="O72" i="2"/>
  <c r="P72" i="2"/>
  <c r="Q72" i="2"/>
  <c r="R72" i="2"/>
  <c r="S72" i="2"/>
  <c r="T72" i="2"/>
  <c r="E72" i="2"/>
  <c r="F71" i="2"/>
  <c r="G71" i="2"/>
  <c r="H71" i="2"/>
  <c r="I71" i="2"/>
  <c r="J71" i="2"/>
  <c r="K71" i="2"/>
  <c r="L71" i="2"/>
  <c r="M71" i="2"/>
  <c r="N71" i="2"/>
  <c r="O71" i="2"/>
  <c r="P71" i="2"/>
  <c r="Q71" i="2"/>
  <c r="R71" i="2"/>
  <c r="S71" i="2"/>
  <c r="T71" i="2"/>
  <c r="E71" i="2"/>
  <c r="F68" i="2"/>
  <c r="G68" i="2"/>
  <c r="H68" i="2"/>
  <c r="I68" i="2"/>
  <c r="J68" i="2"/>
  <c r="K68" i="2"/>
  <c r="L68" i="2"/>
  <c r="M68" i="2"/>
  <c r="N68" i="2"/>
  <c r="O68" i="2"/>
  <c r="P68" i="2"/>
  <c r="Q68" i="2"/>
  <c r="R68" i="2"/>
  <c r="S68" i="2"/>
  <c r="T68" i="2"/>
  <c r="E68" i="2"/>
  <c r="F62" i="2"/>
  <c r="G62" i="2"/>
  <c r="H62" i="2"/>
  <c r="U62" i="2" s="1"/>
  <c r="I62" i="2"/>
  <c r="J62" i="2"/>
  <c r="K62" i="2"/>
  <c r="L62" i="2"/>
  <c r="M62" i="2"/>
  <c r="N62" i="2"/>
  <c r="O62" i="2"/>
  <c r="P62" i="2"/>
  <c r="Q62" i="2"/>
  <c r="R62" i="2"/>
  <c r="S62" i="2"/>
  <c r="T62" i="2"/>
  <c r="E62" i="2"/>
  <c r="F58" i="2"/>
  <c r="G58" i="2"/>
  <c r="U58" i="2" s="1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E58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E54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E53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E48" i="2"/>
  <c r="T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E40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E33" i="2"/>
  <c r="E28" i="2"/>
  <c r="E83" i="2" s="1"/>
  <c r="K83" i="2"/>
  <c r="O83" i="2"/>
  <c r="S83" i="2"/>
  <c r="S11" i="2"/>
  <c r="F83" i="2"/>
  <c r="J83" i="2"/>
  <c r="N83" i="2"/>
  <c r="U8" i="2"/>
  <c r="U9" i="2"/>
  <c r="U12" i="2"/>
  <c r="U13" i="2"/>
  <c r="U14" i="2"/>
  <c r="U15" i="2"/>
  <c r="U17" i="2"/>
  <c r="U18" i="2"/>
  <c r="U19" i="2"/>
  <c r="U20" i="2"/>
  <c r="U21" i="2"/>
  <c r="U22" i="2"/>
  <c r="U24" i="2"/>
  <c r="U25" i="2"/>
  <c r="U26" i="2"/>
  <c r="U30" i="2"/>
  <c r="U31" i="2"/>
  <c r="U32" i="2"/>
  <c r="U34" i="2"/>
  <c r="U35" i="2"/>
  <c r="U36" i="2"/>
  <c r="U37" i="2"/>
  <c r="U38" i="2"/>
  <c r="U39" i="2"/>
  <c r="U41" i="2"/>
  <c r="U42" i="2"/>
  <c r="U43" i="2"/>
  <c r="U44" i="2"/>
  <c r="U45" i="2"/>
  <c r="U46" i="2"/>
  <c r="U47" i="2"/>
  <c r="U49" i="2"/>
  <c r="U50" i="2"/>
  <c r="U51" i="2"/>
  <c r="U52" i="2"/>
  <c r="U53" i="2"/>
  <c r="U56" i="2"/>
  <c r="U57" i="2"/>
  <c r="U59" i="2"/>
  <c r="U60" i="2"/>
  <c r="U61" i="2"/>
  <c r="U63" i="2"/>
  <c r="U64" i="2"/>
  <c r="U68" i="2" s="1"/>
  <c r="U65" i="2"/>
  <c r="U66" i="2"/>
  <c r="U67" i="2"/>
  <c r="U69" i="2"/>
  <c r="U70" i="2"/>
  <c r="U71" i="2"/>
  <c r="U72" i="2" s="1"/>
  <c r="U74" i="2"/>
  <c r="U75" i="2" s="1"/>
  <c r="U81" i="2" s="1"/>
  <c r="U76" i="2"/>
  <c r="U77" i="2" s="1"/>
  <c r="U78" i="2"/>
  <c r="U80" i="2" s="1"/>
  <c r="U79" i="2"/>
  <c r="U7" i="2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E90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E88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E87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E85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E83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E75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E79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E78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F60" i="1"/>
  <c r="G60" i="1"/>
  <c r="H60" i="1"/>
  <c r="E60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E59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E54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E46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E39" i="1"/>
  <c r="E31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E30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E25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E18" i="1"/>
  <c r="X8" i="1"/>
  <c r="X9" i="1"/>
  <c r="X10" i="1"/>
  <c r="X11" i="1"/>
  <c r="X13" i="1"/>
  <c r="X14" i="1"/>
  <c r="X15" i="1"/>
  <c r="X16" i="1"/>
  <c r="X17" i="1"/>
  <c r="X19" i="1"/>
  <c r="X20" i="1"/>
  <c r="X21" i="1"/>
  <c r="X22" i="1"/>
  <c r="X23" i="1"/>
  <c r="X24" i="1"/>
  <c r="X26" i="1"/>
  <c r="X27" i="1"/>
  <c r="X28" i="1"/>
  <c r="X29" i="1"/>
  <c r="X33" i="1"/>
  <c r="X34" i="1"/>
  <c r="X35" i="1"/>
  <c r="X36" i="1"/>
  <c r="X37" i="1"/>
  <c r="X38" i="1"/>
  <c r="X40" i="1"/>
  <c r="X41" i="1"/>
  <c r="X42" i="1"/>
  <c r="X43" i="1"/>
  <c r="X44" i="1"/>
  <c r="X45" i="1"/>
  <c r="X47" i="1"/>
  <c r="X48" i="1"/>
  <c r="X49" i="1"/>
  <c r="X50" i="1"/>
  <c r="X51" i="1"/>
  <c r="X52" i="1"/>
  <c r="X53" i="1"/>
  <c r="X55" i="1"/>
  <c r="X56" i="1"/>
  <c r="X57" i="1"/>
  <c r="X58" i="1"/>
  <c r="X62" i="1"/>
  <c r="X63" i="1"/>
  <c r="X64" i="1"/>
  <c r="X65" i="1"/>
  <c r="X66" i="1"/>
  <c r="X67" i="1"/>
  <c r="X68" i="1"/>
  <c r="X69" i="1"/>
  <c r="X70" i="1"/>
  <c r="X75" i="1" s="1"/>
  <c r="X71" i="1"/>
  <c r="X72" i="1"/>
  <c r="X73" i="1"/>
  <c r="X74" i="1"/>
  <c r="X76" i="1"/>
  <c r="X78" i="1" s="1"/>
  <c r="X77" i="1"/>
  <c r="X81" i="1"/>
  <c r="X82" i="1"/>
  <c r="X84" i="1"/>
  <c r="X85" i="1" s="1"/>
  <c r="X86" i="1"/>
  <c r="X87" i="1" s="1"/>
  <c r="X7" i="1"/>
  <c r="F12" i="1"/>
  <c r="G12" i="1"/>
  <c r="G31" i="1" s="1"/>
  <c r="H12" i="1"/>
  <c r="H31" i="1" s="1"/>
  <c r="I12" i="1"/>
  <c r="I31" i="1" s="1"/>
  <c r="J12" i="1"/>
  <c r="J31" i="1" s="1"/>
  <c r="K12" i="1"/>
  <c r="K31" i="1" s="1"/>
  <c r="L12" i="1"/>
  <c r="L31" i="1" s="1"/>
  <c r="M12" i="1"/>
  <c r="M31" i="1" s="1"/>
  <c r="N12" i="1"/>
  <c r="N31" i="1" s="1"/>
  <c r="O12" i="1"/>
  <c r="O31" i="1" s="1"/>
  <c r="P12" i="1"/>
  <c r="P31" i="1" s="1"/>
  <c r="Q12" i="1"/>
  <c r="Q31" i="1" s="1"/>
  <c r="R12" i="1"/>
  <c r="R31" i="1" s="1"/>
  <c r="S12" i="1"/>
  <c r="S31" i="1" s="1"/>
  <c r="T12" i="1"/>
  <c r="T31" i="1" s="1"/>
  <c r="U12" i="1"/>
  <c r="U31" i="1" s="1"/>
  <c r="V12" i="1"/>
  <c r="V31" i="1" s="1"/>
  <c r="W12" i="1"/>
  <c r="W31" i="1" s="1"/>
  <c r="E12" i="1"/>
  <c r="X37" i="5" l="1"/>
  <c r="L37" i="4"/>
  <c r="L58" i="4" s="1"/>
  <c r="L20" i="4"/>
  <c r="W58" i="3"/>
  <c r="W43" i="3"/>
  <c r="W12" i="3"/>
  <c r="W22" i="3"/>
  <c r="E23" i="3"/>
  <c r="W42" i="3"/>
  <c r="W56" i="3"/>
  <c r="W65" i="3"/>
  <c r="I23" i="3"/>
  <c r="W31" i="3"/>
  <c r="I43" i="3"/>
  <c r="W61" i="3"/>
  <c r="W54" i="3"/>
  <c r="H58" i="3"/>
  <c r="W66" i="3"/>
  <c r="U11" i="2"/>
  <c r="U16" i="2" s="1"/>
  <c r="U28" i="2" s="1"/>
  <c r="Q83" i="2"/>
  <c r="M83" i="2"/>
  <c r="I83" i="2"/>
  <c r="T83" i="2"/>
  <c r="L83" i="2"/>
  <c r="U33" i="2"/>
  <c r="U48" i="2"/>
  <c r="U54" i="2" s="1"/>
  <c r="U40" i="2"/>
  <c r="G83" i="2"/>
  <c r="X83" i="1"/>
  <c r="X88" i="1" s="1"/>
  <c r="X79" i="1"/>
  <c r="X54" i="1"/>
  <c r="X30" i="1"/>
  <c r="X59" i="1"/>
  <c r="X39" i="1"/>
  <c r="X46" i="1"/>
  <c r="X25" i="1"/>
  <c r="X18" i="1"/>
  <c r="X12" i="1"/>
  <c r="F31" i="1"/>
  <c r="W23" i="3" l="1"/>
  <c r="U83" i="2"/>
  <c r="X31" i="1"/>
  <c r="X60" i="1"/>
</calcChain>
</file>

<file path=xl/sharedStrings.xml><?xml version="1.0" encoding="utf-8"?>
<sst xmlns="http://schemas.openxmlformats.org/spreadsheetml/2006/main" count="645" uniqueCount="128">
  <si>
    <t>Totale complessivo</t>
  </si>
  <si>
    <t>Dipartimento di Ing. Civile, Ambientale, del Territorio, Edile e di Chimica</t>
  </si>
  <si>
    <t>801</t>
  </si>
  <si>
    <t>INGEGNERIA CIVILE</t>
  </si>
  <si>
    <t>802</t>
  </si>
  <si>
    <t>INGEGNERIA EDILE</t>
  </si>
  <si>
    <t>819</t>
  </si>
  <si>
    <t>820</t>
  </si>
  <si>
    <t>INGEGNERIA CIVILE - SEDE FOGGIA</t>
  </si>
  <si>
    <t>861</t>
  </si>
  <si>
    <t>INGEGNERIA PER L'AMBIENTE E IL TERRITORIO</t>
  </si>
  <si>
    <t>862</t>
  </si>
  <si>
    <t>INGEGNERIA AMBIENTALE E DEL TERRITORIO</t>
  </si>
  <si>
    <t>LT01</t>
  </si>
  <si>
    <t>INGEGNERIA CIVILE (D.M.270/04)</t>
  </si>
  <si>
    <t>LT02</t>
  </si>
  <si>
    <t>INGEGNERIA EDILE (D.M.270/04)</t>
  </si>
  <si>
    <t>LT06</t>
  </si>
  <si>
    <t>INGEGNERIA PER L'AMBIENTE E IL TERRITORIO (D.M.270/04)</t>
  </si>
  <si>
    <t>LT19</t>
  </si>
  <si>
    <t>INGEGNERIA CIVILE E PER L'AMBIENTE E IL TERRITORIO (D.M.270/04)</t>
  </si>
  <si>
    <t>LM01</t>
  </si>
  <si>
    <t>INGEGNERIA CIVILE (D.M. 270/04)</t>
  </si>
  <si>
    <t>LM02</t>
  </si>
  <si>
    <t>INGEGNERIA DEI SISTEMI EDILIZI (D.M.270/04)</t>
  </si>
  <si>
    <t>LM61</t>
  </si>
  <si>
    <t>INGEGNERIA CIVILE E PER L'AMBIENTE E IL TERRITORIO (D.M. 270/04)</t>
  </si>
  <si>
    <t>LM62</t>
  </si>
  <si>
    <t>INGEGNERIA PER L'AMBIENTE E IL TERRITORIO (D.M. 270/04)</t>
  </si>
  <si>
    <t>LM63</t>
  </si>
  <si>
    <t>901</t>
  </si>
  <si>
    <t>902</t>
  </si>
  <si>
    <t>919</t>
  </si>
  <si>
    <t>PROGETT.E GESTIONE DELLE OPERE IN ING. CIVILE</t>
  </si>
  <si>
    <t>961</t>
  </si>
  <si>
    <t>962</t>
  </si>
  <si>
    <t>INGEGNERIA PER LA TUTELA DEL TERRITORIO</t>
  </si>
  <si>
    <t>Dipartimento di Ingegneria Elettrica e dell'Informazione</t>
  </si>
  <si>
    <t>804</t>
  </si>
  <si>
    <t>INGEGNERIA ELETTRONICA</t>
  </si>
  <si>
    <t>805</t>
  </si>
  <si>
    <t>INGEGNERIA ELETTRICA</t>
  </si>
  <si>
    <t>806</t>
  </si>
  <si>
    <t>INGEGNERIA DELL' AUTOMAZIONE</t>
  </si>
  <si>
    <t>814</t>
  </si>
  <si>
    <t>INGEGNERIA DELLE TELECOMUNICAZIONI</t>
  </si>
  <si>
    <t>817</t>
  </si>
  <si>
    <t>INGEGNERIA INFORMATICA</t>
  </si>
  <si>
    <t>836</t>
  </si>
  <si>
    <t>INGEGNERIA ELETTRICA - SEDE FOGGIA</t>
  </si>
  <si>
    <t>837</t>
  </si>
  <si>
    <t>INGEGNERIA DELL' INFORMAZIONE</t>
  </si>
  <si>
    <t>LT04</t>
  </si>
  <si>
    <t>INGEGNERIA ELETTRONICA E DELLE TELECOMUNICAZIONI (D.M.270/04)</t>
  </si>
  <si>
    <t>LT05</t>
  </si>
  <si>
    <t>INGEGNERIA ELETTRICA (D.M.270/04)</t>
  </si>
  <si>
    <t>LT09</t>
  </si>
  <si>
    <t>INGEGNERIA DEI SISTEMI INDUSTRIALI ED ELETTRONICI (D.M.270/04)</t>
  </si>
  <si>
    <t>LT17</t>
  </si>
  <si>
    <t>INGEGNERIA INFORMATICA E DELL'AUTOMAZIONE (D.M.270/04)</t>
  </si>
  <si>
    <t>LM04</t>
  </si>
  <si>
    <t>INGEGNERIA ELETTRONICA (D.M. 270/04)</t>
  </si>
  <si>
    <t>LM05</t>
  </si>
  <si>
    <t>INGEGNERIA ELETTRICA (D.M. 270/04)</t>
  </si>
  <si>
    <t>LM06</t>
  </si>
  <si>
    <t>INGEGNERIA DELL'AUTOMAZIONE (D.M. 270/04)</t>
  </si>
  <si>
    <t>LM14</t>
  </si>
  <si>
    <t>INGEGNERIA DELLE TELECOMUNICAZIONI (D.M. 270/04)</t>
  </si>
  <si>
    <t>LM17</t>
  </si>
  <si>
    <t>INGEGNERIA INFORMATICA (D.M. 270/04)</t>
  </si>
  <si>
    <t>LM37</t>
  </si>
  <si>
    <t>904</t>
  </si>
  <si>
    <t>905</t>
  </si>
  <si>
    <t>906</t>
  </si>
  <si>
    <t>INGEGNERIA DELL'AUTOMAZIONE</t>
  </si>
  <si>
    <t>914</t>
  </si>
  <si>
    <t>917</t>
  </si>
  <si>
    <t>937</t>
  </si>
  <si>
    <t>INGEGNERIA DELL'INFORMAZIONE</t>
  </si>
  <si>
    <t>Dipartimento di Ingegneria Meccanica, Matematica e Management</t>
  </si>
  <si>
    <t>803</t>
  </si>
  <si>
    <t>INGEGNERIA MECCANICA</t>
  </si>
  <si>
    <t>809</t>
  </si>
  <si>
    <t>INGEGNERIA INDUSTRIALE</t>
  </si>
  <si>
    <t>827</t>
  </si>
  <si>
    <t>INGEGNERIA MECCANICA - SEDE FOGGIA</t>
  </si>
  <si>
    <t>830</t>
  </si>
  <si>
    <t>INGEGNERIA GESTIONALE</t>
  </si>
  <si>
    <t>831</t>
  </si>
  <si>
    <t>INGEGNERIA GESTIONALE - SEDE FOGGIA</t>
  </si>
  <si>
    <t>LT03</t>
  </si>
  <si>
    <t>INGEGNERIA GESTIONALE (D.M.270/04)</t>
  </si>
  <si>
    <t>LT30</t>
  </si>
  <si>
    <t>INGEGNERIA MECCANICA (D.M.270/04)</t>
  </si>
  <si>
    <t>LM03</t>
  </si>
  <si>
    <t>INGEGNERIA GESTIONALE (D.M. 270/04)</t>
  </si>
  <si>
    <t>LM09</t>
  </si>
  <si>
    <t>INGEGNERIA MECCANICA (D.M. 270/04)</t>
  </si>
  <si>
    <t>LM30</t>
  </si>
  <si>
    <t>903</t>
  </si>
  <si>
    <t>909</t>
  </si>
  <si>
    <t>930</t>
  </si>
  <si>
    <t>Dipartimento di Scienze dell'Ingegneria Civile e dell'Architettura</t>
  </si>
  <si>
    <t>850</t>
  </si>
  <si>
    <t>DISEGNO INDUSTRIALE</t>
  </si>
  <si>
    <t>LT50</t>
  </si>
  <si>
    <t>DISEGNO INDUSTRIALE (D.M.270/04)</t>
  </si>
  <si>
    <t>851</t>
  </si>
  <si>
    <t>ARCHITETTURA QUINQ. A CICLO UNICO U.E.</t>
  </si>
  <si>
    <t>853</t>
  </si>
  <si>
    <t>INGEGNERIA EDILE - ARCHITETTURA QUINQ. A CICLO UNICO U.E.</t>
  </si>
  <si>
    <t>Dipartimento</t>
  </si>
  <si>
    <t>Tipo Corso di Studi</t>
  </si>
  <si>
    <t>Codice Corso</t>
  </si>
  <si>
    <t>Corso di Studi</t>
  </si>
  <si>
    <t xml:space="preserve">Anni Fuori Corso </t>
  </si>
  <si>
    <t>Triennale 509/99</t>
  </si>
  <si>
    <t>Totale</t>
  </si>
  <si>
    <t>Magistrale</t>
  </si>
  <si>
    <t>Specialistica</t>
  </si>
  <si>
    <t>Specialistica a C. U.</t>
  </si>
  <si>
    <t>Totale Laureati</t>
  </si>
  <si>
    <t>Triennale 270/04</t>
  </si>
  <si>
    <t>Laureati per Dipartimento, Corso di Studi e numero di anni fuori corso (consideranto l'anno di entrata nel sistema universitario) Anno solare 2013</t>
  </si>
  <si>
    <t>Laureati per Dipartimento, Corso di Studi e numero di anni fuori corso (consideranto l'anno di entrata nel sistema universitario) Anno solare 2012</t>
  </si>
  <si>
    <t>Laureati per Dipartimento, Corso di Studi e numero di anni fuori corso (consideranto l'anno di entrata nel sistema universitario) Anno solare 2011</t>
  </si>
  <si>
    <t>Laureati per Dipartimento, Corso di Studi e numero di anni fuori corso (consideranto l'anno di entrata nel sistema universitario) 
Anno solare 2010</t>
  </si>
  <si>
    <t>Laureati per Dipartimento, Corso di Studi e numero di anni fuori corso (consideranto l'anno di entrata nel sistema universitario) Anno solare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</si>
</sst>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76">
    <border>
      <left/>
      <right/>
      <top/>
      <bottom/>
      <diagonal/>
    </border>
    <border>
      <left style="medium">
        <color theme="3" tint="-0.24994659260841701"/>
      </left>
      <right style="thin">
        <color theme="0" tint="-4.9989318521683403E-2"/>
      </right>
      <top style="medium">
        <color theme="3" tint="-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3" tint="-0.2499465926084170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medium">
        <color theme="3" tint="-0.24994659260841701"/>
      </right>
      <top style="medium">
        <color theme="3" tint="-0.24994659260841701"/>
      </top>
      <bottom style="thin">
        <color theme="0" tint="-4.9989318521683403E-2"/>
      </bottom>
      <diagonal/>
    </border>
    <border>
      <left style="medium">
        <color theme="3" tint="-0.24994659260841701"/>
      </left>
      <right style="thin">
        <color theme="0" tint="-4.9989318521683403E-2"/>
      </right>
      <top style="thin">
        <color theme="0" tint="-4.9989318521683403E-2"/>
      </top>
      <bottom style="medium">
        <color theme="3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medium">
        <color theme="3" tint="-0.24994659260841701"/>
      </bottom>
      <diagonal/>
    </border>
    <border>
      <left style="thin">
        <color theme="0" tint="-4.9989318521683403E-2"/>
      </left>
      <right style="medium">
        <color theme="3" tint="-0.24994659260841701"/>
      </right>
      <top style="thin">
        <color theme="0" tint="-4.9989318521683403E-2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 tint="-0.24994659260841701"/>
      </right>
      <top style="medium">
        <color theme="3" tint="-0.24994659260841701"/>
      </top>
      <bottom style="thin">
        <color theme="0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 style="medium">
        <color theme="3" tint="-0.24994659260841701"/>
      </right>
      <top style="thin">
        <color theme="0" tint="-0.24994659260841701"/>
      </top>
      <bottom style="medium">
        <color theme="3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medium">
        <color theme="3" tint="-0.24994659260841701"/>
      </top>
      <bottom style="thin">
        <color theme="0" tint="-4.9989318521683403E-2"/>
      </bottom>
      <diagonal/>
    </border>
    <border>
      <left/>
      <right/>
      <top style="medium">
        <color theme="3" tint="-0.24994659260841701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theme="3" tint="-0.24994659260841701"/>
      </top>
      <bottom style="thin">
        <color theme="0" tint="-4.9989318521683403E-2"/>
      </bottom>
      <diagonal/>
    </border>
    <border>
      <left style="medium">
        <color theme="4" tint="-0.499984740745262"/>
      </left>
      <right style="thin">
        <color theme="0" tint="-0.24994659260841701"/>
      </right>
      <top style="medium">
        <color theme="4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4" tint="-0.499984740745262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4" tint="-0.499984740745262"/>
      </right>
      <top style="medium">
        <color theme="4" tint="-0.499984740745262"/>
      </top>
      <bottom style="thin">
        <color theme="0" tint="-0.24994659260841701"/>
      </bottom>
      <diagonal/>
    </border>
    <border>
      <left style="medium">
        <color theme="4" tint="-0.49998474074526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4" tint="-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4" tint="-0.499984740745262"/>
      </left>
      <right style="thin">
        <color theme="0" tint="-0.24994659260841701"/>
      </right>
      <top style="thin">
        <color theme="0" tint="-0.24994659260841701"/>
      </top>
      <bottom style="medium">
        <color theme="4" tint="-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4" tint="-0.499984740745262"/>
      </bottom>
      <diagonal/>
    </border>
    <border>
      <left style="thin">
        <color theme="0" tint="-0.24994659260841701"/>
      </left>
      <right style="medium">
        <color theme="4" tint="-0.499984740745262"/>
      </right>
      <top style="thin">
        <color theme="0" tint="-0.24994659260841701"/>
      </top>
      <bottom style="medium">
        <color theme="4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3" tint="-0.24994659260841701"/>
      </top>
      <bottom style="medium">
        <color theme="3" tint="-0.24994659260841701"/>
      </bottom>
      <diagonal/>
    </border>
    <border>
      <left style="thin">
        <color theme="0" tint="-4.9989318521683403E-2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/>
      <right style="thin">
        <color theme="0" tint="-4.9989318521683403E-2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4" tint="-0.499984740745262"/>
      </left>
      <right style="thin">
        <color theme="0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0"/>
      </left>
      <right style="thin">
        <color theme="0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0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0" tint="-0.14996795556505021"/>
      </right>
      <top style="medium">
        <color theme="4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4" tint="-0.499984740745262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4" tint="-0.499984740745262"/>
      </right>
      <top style="medium">
        <color theme="4" tint="-0.499984740745262"/>
      </top>
      <bottom style="thin">
        <color theme="0" tint="-0.14996795556505021"/>
      </bottom>
      <diagonal/>
    </border>
    <border>
      <left style="medium">
        <color theme="4" tint="-0.49998474074526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theme="4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theme="4" tint="-0.499984740745262"/>
      </left>
      <right style="thin">
        <color theme="0" tint="-0.14996795556505021"/>
      </right>
      <top style="thin">
        <color theme="0" tint="-0.14996795556505021"/>
      </top>
      <bottom style="medium">
        <color theme="4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theme="4" tint="-0.499984740745262"/>
      </bottom>
      <diagonal/>
    </border>
    <border>
      <left style="thin">
        <color theme="0" tint="-0.14996795556505021"/>
      </left>
      <right style="medium">
        <color theme="4" tint="-0.499984740745262"/>
      </right>
      <top style="thin">
        <color theme="0" tint="-0.14996795556505021"/>
      </top>
      <bottom style="medium">
        <color theme="4" tint="-0.499984740745262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theme="4" tint="-0.499984740745262"/>
      </top>
      <bottom style="medium">
        <color theme="4" tint="-0.499984740745262"/>
      </bottom>
      <diagonal/>
    </border>
    <border>
      <left style="thin">
        <color theme="0" tint="-0.14996795556505021"/>
      </left>
      <right style="medium">
        <color theme="4" tint="-0.499984740745262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4" tint="-0.499984740745262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medium">
        <color theme="4" tint="-0.49998474074526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 style="medium">
        <color theme="4" tint="-0.499984740745262"/>
      </bottom>
      <diagonal/>
    </border>
    <border>
      <left/>
      <right style="thin">
        <color theme="0" tint="-0.14996795556505021"/>
      </right>
      <top style="medium">
        <color theme="4" tint="-0.499984740745262"/>
      </top>
      <bottom style="medium">
        <color theme="4" tint="-0.499984740745262"/>
      </bottom>
      <diagonal/>
    </border>
    <border>
      <left style="medium">
        <color theme="3" tint="-0.24994659260841701"/>
      </left>
      <right style="thin">
        <color theme="0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0" tint="-0.24994659260841701"/>
      </right>
      <top/>
      <bottom/>
      <diagonal/>
    </border>
    <border>
      <left style="medium">
        <color theme="3" tint="-0.24994659260841701"/>
      </left>
      <right style="thin">
        <color theme="0" tint="-0.24994659260841701"/>
      </right>
      <top/>
      <bottom style="medium">
        <color theme="3" tint="-0.24994659260841701"/>
      </bottom>
      <diagonal/>
    </border>
    <border>
      <left style="medium">
        <color theme="3"/>
      </left>
      <right style="thin">
        <color theme="0" tint="-0.24994659260841701"/>
      </right>
      <top style="medium">
        <color theme="3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3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/>
      </right>
      <top style="medium">
        <color theme="3"/>
      </top>
      <bottom style="thin">
        <color theme="0" tint="-0.24994659260841701"/>
      </bottom>
      <diagonal/>
    </border>
    <border>
      <left style="medium">
        <color theme="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3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3"/>
      </left>
      <right style="thin">
        <color theme="0" tint="-0.24994659260841701"/>
      </right>
      <top style="thin">
        <color theme="0" tint="-0.24994659260841701"/>
      </top>
      <bottom style="medium">
        <color theme="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3"/>
      </bottom>
      <diagonal/>
    </border>
    <border>
      <left style="thin">
        <color theme="0" tint="-0.24994659260841701"/>
      </left>
      <right style="medium">
        <color theme="3"/>
      </right>
      <top style="thin">
        <color theme="0" tint="-0.24994659260841701"/>
      </top>
      <bottom style="medium">
        <color theme="3"/>
      </bottom>
      <diagonal/>
    </border>
    <border>
      <left style="medium">
        <color theme="3"/>
      </left>
      <right style="thin">
        <color theme="0" tint="-0.24994659260841701"/>
      </right>
      <top style="medium">
        <color theme="3"/>
      </top>
      <bottom/>
      <diagonal/>
    </border>
    <border>
      <left style="medium">
        <color theme="3"/>
      </left>
      <right style="thin">
        <color theme="0" tint="-0.24994659260841701"/>
      </right>
      <top/>
      <bottom/>
      <diagonal/>
    </border>
    <border>
      <left style="medium">
        <color theme="3"/>
      </left>
      <right style="thin">
        <color theme="0" tint="-0.24994659260841701"/>
      </right>
      <top/>
      <bottom style="medium">
        <color theme="3"/>
      </bottom>
      <diagonal/>
    </border>
    <border>
      <left style="medium">
        <color theme="3"/>
      </left>
      <right style="thin">
        <color theme="0" tint="-4.9989318521683403E-2"/>
      </right>
      <top style="medium">
        <color theme="3"/>
      </top>
      <bottom style="medium">
        <color theme="3"/>
      </bottom>
      <diagonal/>
    </border>
    <border>
      <left style="thin">
        <color theme="0" tint="-4.9989318521683403E-2"/>
      </left>
      <right style="thin">
        <color theme="0" tint="-4.9989318521683403E-2"/>
      </right>
      <top style="medium">
        <color theme="3"/>
      </top>
      <bottom style="medium">
        <color theme="3"/>
      </bottom>
      <diagonal/>
    </border>
    <border>
      <left style="thin">
        <color theme="0" tint="-4.9989318521683403E-2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3" fontId="0" fillId="0" borderId="0" xfId="0" applyNumberFormat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3" fontId="0" fillId="0" borderId="9" xfId="0" applyNumberFormat="1" applyBorder="1" applyAlignment="1">
      <alignment vertical="top" wrapText="1"/>
    </xf>
    <xf numFmtId="0" fontId="0" fillId="0" borderId="11" xfId="0" applyBorder="1" applyAlignment="1">
      <alignment vertical="top" wrapText="1"/>
    </xf>
    <xf numFmtId="3" fontId="0" fillId="0" borderId="11" xfId="0" applyNumberFormat="1" applyBorder="1" applyAlignment="1">
      <alignment vertical="top" wrapText="1"/>
    </xf>
    <xf numFmtId="3" fontId="0" fillId="0" borderId="12" xfId="0" applyNumberFormat="1" applyBorder="1" applyAlignment="1">
      <alignment vertical="top" wrapText="1"/>
    </xf>
    <xf numFmtId="3" fontId="0" fillId="0" borderId="14" xfId="0" applyNumberFormat="1" applyBorder="1" applyAlignment="1">
      <alignment vertical="top" wrapText="1"/>
    </xf>
    <xf numFmtId="3" fontId="0" fillId="0" borderId="15" xfId="0" applyNumberFormat="1" applyBorder="1" applyAlignment="1">
      <alignment vertical="top" wrapText="1"/>
    </xf>
    <xf numFmtId="3" fontId="0" fillId="3" borderId="11" xfId="0" applyNumberFormat="1" applyFill="1" applyBorder="1" applyAlignment="1">
      <alignment vertical="top" wrapText="1"/>
    </xf>
    <xf numFmtId="3" fontId="0" fillId="3" borderId="12" xfId="0" applyNumberFormat="1" applyFill="1" applyBorder="1" applyAlignment="1">
      <alignment vertical="top" wrapText="1"/>
    </xf>
    <xf numFmtId="0" fontId="0" fillId="3" borderId="11" xfId="0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3" fontId="0" fillId="0" borderId="11" xfId="0" applyNumberFormat="1" applyFill="1" applyBorder="1" applyAlignment="1">
      <alignment vertical="top" wrapText="1"/>
    </xf>
    <xf numFmtId="3" fontId="0" fillId="0" borderId="12" xfId="0" applyNumberFormat="1" applyFill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3" borderId="25" xfId="0" applyFill="1" applyBorder="1" applyAlignment="1">
      <alignment vertical="top" wrapText="1"/>
    </xf>
    <xf numFmtId="0" fontId="0" fillId="0" borderId="25" xfId="0" applyFill="1" applyBorder="1" applyAlignment="1">
      <alignment vertical="top" wrapText="1"/>
    </xf>
    <xf numFmtId="0" fontId="0" fillId="4" borderId="27" xfId="0" applyFill="1" applyBorder="1" applyAlignment="1">
      <alignment vertical="top" wrapText="1"/>
    </xf>
    <xf numFmtId="0" fontId="0" fillId="4" borderId="28" xfId="0" applyFill="1" applyBorder="1" applyAlignment="1">
      <alignment vertical="top" wrapText="1"/>
    </xf>
    <xf numFmtId="3" fontId="2" fillId="6" borderId="29" xfId="0" applyNumberFormat="1" applyFont="1" applyFill="1" applyBorder="1" applyAlignment="1">
      <alignment vertical="top"/>
    </xf>
    <xf numFmtId="3" fontId="2" fillId="6" borderId="30" xfId="0" applyNumberFormat="1" applyFont="1" applyFill="1" applyBorder="1" applyAlignment="1">
      <alignment vertical="top"/>
    </xf>
    <xf numFmtId="3" fontId="0" fillId="0" borderId="11" xfId="0" applyNumberFormat="1" applyBorder="1" applyAlignment="1">
      <alignment vertical="top" wrapText="1"/>
    </xf>
    <xf numFmtId="3" fontId="0" fillId="3" borderId="11" xfId="0" applyNumberFormat="1" applyFill="1" applyBorder="1" applyAlignment="1">
      <alignment vertical="top" wrapText="1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2" fillId="5" borderId="35" xfId="0" applyNumberFormat="1" applyFont="1" applyFill="1" applyBorder="1"/>
    <xf numFmtId="3" fontId="2" fillId="5" borderId="36" xfId="0" applyNumberFormat="1" applyFont="1" applyFill="1" applyBorder="1"/>
    <xf numFmtId="3" fontId="0" fillId="0" borderId="38" xfId="0" applyNumberFormat="1" applyBorder="1" applyAlignment="1">
      <alignment vertical="top" wrapText="1"/>
    </xf>
    <xf numFmtId="3" fontId="0" fillId="0" borderId="39" xfId="0" applyNumberFormat="1" applyBorder="1" applyAlignment="1">
      <alignment vertical="top" wrapText="1"/>
    </xf>
    <xf numFmtId="3" fontId="0" fillId="0" borderId="41" xfId="0" applyNumberFormat="1" applyBorder="1" applyAlignment="1">
      <alignment vertical="top" wrapText="1"/>
    </xf>
    <xf numFmtId="3" fontId="0" fillId="0" borderId="42" xfId="0" applyNumberFormat="1" applyBorder="1" applyAlignment="1">
      <alignment vertical="top" wrapText="1"/>
    </xf>
    <xf numFmtId="3" fontId="2" fillId="7" borderId="46" xfId="0" applyNumberFormat="1" applyFont="1" applyFill="1" applyBorder="1" applyAlignment="1">
      <alignment vertical="top" wrapText="1"/>
    </xf>
    <xf numFmtId="3" fontId="2" fillId="7" borderId="47" xfId="0" applyNumberFormat="1" applyFont="1" applyFill="1" applyBorder="1" applyAlignment="1">
      <alignment vertical="top" wrapText="1"/>
    </xf>
    <xf numFmtId="0" fontId="1" fillId="2" borderId="5" xfId="0" applyFont="1" applyFill="1" applyBorder="1" applyAlignment="1">
      <alignment horizontal="center" vertical="top" wrapText="1"/>
    </xf>
    <xf numFmtId="3" fontId="0" fillId="3" borderId="41" xfId="0" applyNumberFormat="1" applyFill="1" applyBorder="1" applyAlignment="1">
      <alignment vertical="top" wrapText="1"/>
    </xf>
    <xf numFmtId="3" fontId="0" fillId="3" borderId="42" xfId="0" applyNumberFormat="1" applyFill="1" applyBorder="1" applyAlignment="1">
      <alignment vertical="top" wrapText="1"/>
    </xf>
    <xf numFmtId="3" fontId="0" fillId="0" borderId="41" xfId="0" applyNumberFormat="1" applyFill="1" applyBorder="1" applyAlignment="1">
      <alignment vertical="top" wrapText="1"/>
    </xf>
    <xf numFmtId="3" fontId="0" fillId="0" borderId="42" xfId="0" applyNumberFormat="1" applyFill="1" applyBorder="1" applyAlignment="1">
      <alignment vertical="top" wrapText="1"/>
    </xf>
    <xf numFmtId="3" fontId="0" fillId="0" borderId="52" xfId="0" applyNumberFormat="1" applyBorder="1" applyAlignment="1">
      <alignment vertical="top" wrapText="1"/>
    </xf>
    <xf numFmtId="3" fontId="0" fillId="0" borderId="51" xfId="0" applyNumberFormat="1" applyBorder="1" applyAlignment="1">
      <alignment vertical="top" wrapText="1"/>
    </xf>
    <xf numFmtId="3" fontId="0" fillId="4" borderId="44" xfId="0" applyNumberFormat="1" applyFill="1" applyBorder="1" applyAlignment="1">
      <alignment vertical="top" wrapText="1"/>
    </xf>
    <xf numFmtId="3" fontId="0" fillId="4" borderId="45" xfId="0" applyNumberFormat="1" applyFill="1" applyBorder="1" applyAlignment="1">
      <alignment vertical="top" wrapText="1"/>
    </xf>
    <xf numFmtId="3" fontId="0" fillId="4" borderId="54" xfId="0" applyNumberFormat="1" applyFill="1" applyBorder="1"/>
    <xf numFmtId="3" fontId="0" fillId="4" borderId="55" xfId="0" applyNumberFormat="1" applyFill="1" applyBorder="1"/>
    <xf numFmtId="0" fontId="0" fillId="4" borderId="0" xfId="0" applyFill="1"/>
    <xf numFmtId="0" fontId="0" fillId="0" borderId="8" xfId="0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Alignment="1">
      <alignment vertical="top" wrapText="1"/>
    </xf>
    <xf numFmtId="3" fontId="0" fillId="0" borderId="8" xfId="0" applyNumberFormat="1" applyBorder="1"/>
    <xf numFmtId="3" fontId="0" fillId="0" borderId="9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4" borderId="14" xfId="0" applyNumberFormat="1" applyFill="1" applyBorder="1"/>
    <xf numFmtId="3" fontId="0" fillId="4" borderId="15" xfId="0" applyNumberFormat="1" applyFill="1" applyBorder="1"/>
    <xf numFmtId="3" fontId="0" fillId="0" borderId="0" xfId="0" applyNumberFormat="1" applyFill="1"/>
    <xf numFmtId="3" fontId="0" fillId="0" borderId="0" xfId="0" applyNumberFormat="1" applyBorder="1"/>
    <xf numFmtId="3" fontId="2" fillId="6" borderId="29" xfId="0" applyNumberFormat="1" applyFont="1" applyFill="1" applyBorder="1"/>
    <xf numFmtId="3" fontId="2" fillId="6" borderId="30" xfId="0" applyNumberFormat="1" applyFont="1" applyFill="1" applyBorder="1"/>
    <xf numFmtId="0" fontId="0" fillId="0" borderId="63" xfId="0" applyBorder="1" applyAlignment="1">
      <alignment vertical="top" wrapText="1"/>
    </xf>
    <xf numFmtId="3" fontId="0" fillId="0" borderId="63" xfId="0" applyNumberFormat="1" applyBorder="1" applyAlignment="1">
      <alignment vertical="top" wrapText="1"/>
    </xf>
    <xf numFmtId="3" fontId="0" fillId="0" borderId="64" xfId="0" applyNumberFormat="1" applyBorder="1" applyAlignment="1">
      <alignment vertical="top" wrapText="1"/>
    </xf>
    <xf numFmtId="3" fontId="0" fillId="0" borderId="66" xfId="0" applyNumberFormat="1" applyBorder="1" applyAlignment="1">
      <alignment vertical="top" wrapText="1"/>
    </xf>
    <xf numFmtId="3" fontId="0" fillId="3" borderId="66" xfId="0" applyNumberFormat="1" applyFill="1" applyBorder="1" applyAlignment="1">
      <alignment vertical="top" wrapText="1"/>
    </xf>
    <xf numFmtId="3" fontId="0" fillId="4" borderId="68" xfId="0" applyNumberFormat="1" applyFill="1" applyBorder="1" applyAlignment="1">
      <alignment vertical="top" wrapText="1"/>
    </xf>
    <xf numFmtId="3" fontId="0" fillId="4" borderId="69" xfId="0" applyNumberFormat="1" applyFill="1" applyBorder="1" applyAlignment="1">
      <alignment vertical="top" wrapText="1"/>
    </xf>
    <xf numFmtId="3" fontId="2" fillId="6" borderId="74" xfId="0" applyNumberFormat="1" applyFont="1" applyFill="1" applyBorder="1"/>
    <xf numFmtId="3" fontId="2" fillId="6" borderId="75" xfId="0" applyNumberFormat="1" applyFont="1" applyFill="1" applyBorder="1"/>
    <xf numFmtId="0" fontId="0" fillId="4" borderId="27" xfId="0" applyFill="1" applyBorder="1" applyAlignment="1">
      <alignment vertical="top" wrapText="1"/>
    </xf>
    <xf numFmtId="3" fontId="2" fillId="6" borderId="31" xfId="0" applyNumberFormat="1" applyFont="1" applyFill="1" applyBorder="1" applyAlignment="1">
      <alignment horizontal="left" vertical="top"/>
    </xf>
    <xf numFmtId="3" fontId="2" fillId="6" borderId="32" xfId="0" applyNumberFormat="1" applyFont="1" applyFill="1" applyBorder="1" applyAlignment="1">
      <alignment horizontal="left" vertical="top"/>
    </xf>
    <xf numFmtId="3" fontId="2" fillId="6" borderId="33" xfId="0" applyNumberFormat="1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0" fillId="3" borderId="11" xfId="0" applyFill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1" fillId="2" borderId="18" xfId="0" applyFont="1" applyFill="1" applyBorder="1" applyAlignment="1">
      <alignment horizontal="center" vertical="top" wrapText="1"/>
    </xf>
    <xf numFmtId="0" fontId="1" fillId="2" borderId="19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0" fontId="0" fillId="3" borderId="16" xfId="0" applyFill="1" applyBorder="1" applyAlignment="1">
      <alignment horizontal="left" vertical="top" wrapText="1"/>
    </xf>
    <xf numFmtId="0" fontId="0" fillId="3" borderId="17" xfId="0" applyFill="1" applyBorder="1" applyAlignment="1">
      <alignment horizontal="left" vertical="top" wrapText="1"/>
    </xf>
    <xf numFmtId="3" fontId="0" fillId="3" borderId="11" xfId="0" applyNumberFormat="1" applyFill="1" applyBorder="1" applyAlignment="1">
      <alignment vertical="top" wrapText="1"/>
    </xf>
    <xf numFmtId="3" fontId="0" fillId="0" borderId="11" xfId="0" applyNumberFormat="1" applyBorder="1" applyAlignment="1">
      <alignment vertical="top" wrapText="1"/>
    </xf>
    <xf numFmtId="3" fontId="0" fillId="0" borderId="14" xfId="0" applyNumberFormat="1" applyBorder="1" applyAlignment="1">
      <alignment vertical="top" wrapText="1"/>
    </xf>
    <xf numFmtId="3" fontId="0" fillId="0" borderId="7" xfId="0" applyNumberFormat="1" applyBorder="1" applyAlignment="1">
      <alignment vertical="top" wrapText="1"/>
    </xf>
    <xf numFmtId="3" fontId="0" fillId="0" borderId="10" xfId="0" applyNumberFormat="1" applyBorder="1" applyAlignment="1">
      <alignment vertical="top" wrapText="1"/>
    </xf>
    <xf numFmtId="3" fontId="0" fillId="0" borderId="13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3" fontId="2" fillId="5" borderId="34" xfId="0" applyNumberFormat="1" applyFont="1" applyFill="1" applyBorder="1" applyAlignment="1">
      <alignment horizontal="left"/>
    </xf>
    <xf numFmtId="3" fontId="2" fillId="5" borderId="35" xfId="0" applyNumberFormat="1" applyFont="1" applyFill="1" applyBorder="1" applyAlignment="1">
      <alignment horizontal="left"/>
    </xf>
    <xf numFmtId="3" fontId="0" fillId="0" borderId="37" xfId="0" applyNumberFormat="1" applyBorder="1" applyAlignment="1">
      <alignment vertical="top" wrapText="1"/>
    </xf>
    <xf numFmtId="3" fontId="0" fillId="0" borderId="40" xfId="0" applyNumberFormat="1" applyBorder="1" applyAlignment="1">
      <alignment vertical="top" wrapText="1"/>
    </xf>
    <xf numFmtId="3" fontId="0" fillId="0" borderId="43" xfId="0" applyNumberFormat="1" applyBorder="1" applyAlignment="1">
      <alignment vertical="top" wrapText="1"/>
    </xf>
    <xf numFmtId="3" fontId="0" fillId="4" borderId="44" xfId="0" applyNumberFormat="1" applyFill="1" applyBorder="1" applyAlignment="1">
      <alignment vertical="top" wrapText="1"/>
    </xf>
    <xf numFmtId="3" fontId="0" fillId="0" borderId="38" xfId="0" applyNumberFormat="1" applyBorder="1" applyAlignment="1">
      <alignment vertical="top" wrapText="1"/>
    </xf>
    <xf numFmtId="3" fontId="0" fillId="0" borderId="41" xfId="0" applyNumberFormat="1" applyBorder="1" applyAlignment="1">
      <alignment vertical="top" wrapText="1"/>
    </xf>
    <xf numFmtId="3" fontId="0" fillId="3" borderId="41" xfId="0" applyNumberFormat="1" applyFill="1" applyBorder="1" applyAlignment="1">
      <alignment vertical="top" wrapText="1"/>
    </xf>
    <xf numFmtId="3" fontId="0" fillId="0" borderId="52" xfId="0" applyNumberFormat="1" applyBorder="1" applyAlignment="1">
      <alignment vertical="top" wrapText="1"/>
    </xf>
    <xf numFmtId="3" fontId="0" fillId="0" borderId="48" xfId="0" applyNumberFormat="1" applyBorder="1" applyAlignment="1">
      <alignment vertical="top" wrapText="1"/>
    </xf>
    <xf numFmtId="0" fontId="0" fillId="4" borderId="0" xfId="0" applyFill="1" applyAlignment="1">
      <alignment horizontal="center"/>
    </xf>
    <xf numFmtId="3" fontId="0" fillId="0" borderId="49" xfId="0" applyNumberFormat="1" applyBorder="1" applyAlignment="1">
      <alignment horizontal="center" vertical="top" wrapText="1"/>
    </xf>
    <xf numFmtId="3" fontId="0" fillId="0" borderId="50" xfId="0" applyNumberFormat="1" applyBorder="1" applyAlignment="1">
      <alignment horizontal="center" vertical="top" wrapText="1"/>
    </xf>
    <xf numFmtId="3" fontId="0" fillId="4" borderId="53" xfId="0" applyNumberFormat="1" applyFill="1" applyBorder="1" applyAlignment="1">
      <alignment horizontal="left" vertical="top" wrapText="1"/>
    </xf>
    <xf numFmtId="3" fontId="0" fillId="4" borderId="54" xfId="0" applyNumberFormat="1" applyFill="1" applyBorder="1" applyAlignment="1">
      <alignment horizontal="left" vertical="top" wrapText="1"/>
    </xf>
    <xf numFmtId="3" fontId="2" fillId="7" borderId="56" xfId="0" applyNumberFormat="1" applyFont="1" applyFill="1" applyBorder="1" applyAlignment="1">
      <alignment horizontal="left" vertical="top" wrapText="1"/>
    </xf>
    <xf numFmtId="3" fontId="2" fillId="7" borderId="57" xfId="0" applyNumberFormat="1" applyFont="1" applyFill="1" applyBorder="1" applyAlignment="1">
      <alignment horizontal="left" vertical="top" wrapText="1"/>
    </xf>
    <xf numFmtId="3" fontId="2" fillId="7" borderId="58" xfId="0" applyNumberFormat="1" applyFont="1" applyFill="1" applyBorder="1" applyAlignment="1">
      <alignment horizontal="left" vertical="top" wrapText="1"/>
    </xf>
    <xf numFmtId="0" fontId="0" fillId="4" borderId="14" xfId="0" applyFill="1" applyBorder="1" applyAlignment="1">
      <alignment vertical="top" wrapText="1"/>
    </xf>
    <xf numFmtId="0" fontId="0" fillId="0" borderId="59" xfId="0" applyBorder="1" applyAlignment="1">
      <alignment horizontal="left" vertical="top" wrapText="1"/>
    </xf>
    <xf numFmtId="0" fontId="0" fillId="0" borderId="60" xfId="0" applyBorder="1" applyAlignment="1">
      <alignment horizontal="left" vertical="top" wrapText="1"/>
    </xf>
    <xf numFmtId="0" fontId="0" fillId="0" borderId="61" xfId="0" applyBorder="1" applyAlignment="1">
      <alignment horizontal="left" vertical="top" wrapText="1"/>
    </xf>
    <xf numFmtId="0" fontId="2" fillId="6" borderId="31" xfId="0" applyFont="1" applyFill="1" applyBorder="1" applyAlignment="1">
      <alignment horizontal="left" vertical="top" wrapText="1"/>
    </xf>
    <xf numFmtId="0" fontId="2" fillId="6" borderId="32" xfId="0" applyFont="1" applyFill="1" applyBorder="1" applyAlignment="1">
      <alignment horizontal="left" vertical="top" wrapText="1"/>
    </xf>
    <xf numFmtId="0" fontId="2" fillId="6" borderId="33" xfId="0" applyFont="1" applyFill="1" applyBorder="1" applyAlignment="1">
      <alignment horizontal="left" vertical="top" wrapText="1"/>
    </xf>
    <xf numFmtId="0" fontId="0" fillId="0" borderId="7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4" borderId="68" xfId="0" applyFill="1" applyBorder="1" applyAlignment="1">
      <alignment vertical="top" wrapText="1"/>
    </xf>
    <xf numFmtId="0" fontId="0" fillId="0" borderId="70" xfId="0" applyBorder="1" applyAlignment="1">
      <alignment horizontal="left" vertical="top" wrapText="1"/>
    </xf>
    <xf numFmtId="0" fontId="0" fillId="0" borderId="71" xfId="0" applyBorder="1" applyAlignment="1">
      <alignment horizontal="left" vertical="top" wrapText="1"/>
    </xf>
    <xf numFmtId="0" fontId="0" fillId="0" borderId="72" xfId="0" applyBorder="1" applyAlignment="1">
      <alignment horizontal="left" vertical="top" wrapText="1"/>
    </xf>
    <xf numFmtId="0" fontId="2" fillId="6" borderId="73" xfId="0" applyFont="1" applyFill="1" applyBorder="1" applyAlignment="1">
      <alignment horizontal="center"/>
    </xf>
    <xf numFmtId="0" fontId="2" fillId="6" borderId="74" xfId="0" applyFont="1" applyFill="1" applyBorder="1" applyAlignment="1">
      <alignment horizontal="center"/>
    </xf>
    <xf numFmtId="0" fontId="0" fillId="0" borderId="62" xfId="0" applyBorder="1" applyAlignment="1">
      <alignment vertical="top" wrapText="1"/>
    </xf>
    <xf numFmtId="0" fontId="0" fillId="0" borderId="65" xfId="0" applyBorder="1" applyAlignment="1">
      <alignment vertical="top" wrapText="1"/>
    </xf>
    <xf numFmtId="0" fontId="0" fillId="0" borderId="67" xfId="0" applyBorder="1" applyAlignment="1">
      <alignment vertical="top" wrapText="1"/>
    </xf>
    <xf numFmtId="0" fontId="0" fillId="0" borderId="63" xfId="0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90"/>
  <sheetViews>
    <sheetView zoomScaleNormal="100" workbookViewId="0">
      <selection sqref="A1:XFD2"/>
    </sheetView>
  </sheetViews>
  <sheetFormatPr defaultRowHeight="15" x14ac:dyDescent="0.25"/>
  <cols>
    <col min="1" max="1" width="36.140625" style="2" customWidth="1"/>
    <col min="2" max="2" width="14.42578125" style="2" customWidth="1"/>
    <col min="3" max="3" width="12.42578125" style="2" bestFit="1" customWidth="1"/>
    <col min="4" max="4" width="64.140625" style="2" bestFit="1" customWidth="1"/>
    <col min="5" max="23" width="4.28515625" style="2" customWidth="1"/>
    <col min="24" max="24" width="10.85546875" style="2" customWidth="1"/>
    <col min="25" max="16384" width="9.140625" style="2"/>
  </cols>
  <sheetData>
    <row r="2" spans="1:24" ht="21" x14ac:dyDescent="0.25">
      <c r="A2" s="145" t="s">
        <v>123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5.75" thickBot="1" x14ac:dyDescent="0.3"/>
    <row r="4" spans="1:24" ht="15" customHeight="1" x14ac:dyDescent="0.25">
      <c r="A4" s="83" t="s">
        <v>111</v>
      </c>
      <c r="B4" s="85" t="s">
        <v>112</v>
      </c>
      <c r="C4" s="85" t="s">
        <v>113</v>
      </c>
      <c r="D4" s="85" t="s">
        <v>114</v>
      </c>
      <c r="E4" s="93" t="s">
        <v>115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5"/>
      <c r="X4" s="81" t="s">
        <v>121</v>
      </c>
    </row>
    <row r="5" spans="1:24" ht="15.75" thickBot="1" x14ac:dyDescent="0.3">
      <c r="A5" s="84"/>
      <c r="B5" s="86"/>
      <c r="C5" s="86"/>
      <c r="D5" s="86"/>
      <c r="E5" s="40">
        <v>0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40">
        <v>7</v>
      </c>
      <c r="M5" s="40">
        <v>8</v>
      </c>
      <c r="N5" s="40">
        <v>9</v>
      </c>
      <c r="O5" s="40">
        <v>10</v>
      </c>
      <c r="P5" s="40">
        <v>11</v>
      </c>
      <c r="Q5" s="40">
        <v>12</v>
      </c>
      <c r="R5" s="40">
        <v>13</v>
      </c>
      <c r="S5" s="40">
        <v>14</v>
      </c>
      <c r="T5" s="40">
        <v>15</v>
      </c>
      <c r="U5" s="40">
        <v>16</v>
      </c>
      <c r="V5" s="40">
        <v>18</v>
      </c>
      <c r="W5" s="40">
        <v>22</v>
      </c>
      <c r="X5" s="82"/>
    </row>
    <row r="6" spans="1:24" ht="3" customHeight="1" thickBot="1" x14ac:dyDescent="0.3"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x14ac:dyDescent="0.25">
      <c r="A7" s="90" t="s">
        <v>1</v>
      </c>
      <c r="B7" s="88" t="s">
        <v>118</v>
      </c>
      <c r="C7" s="19" t="s">
        <v>21</v>
      </c>
      <c r="D7" s="19" t="s">
        <v>22</v>
      </c>
      <c r="E7" s="19"/>
      <c r="F7" s="19">
        <v>12</v>
      </c>
      <c r="G7" s="19">
        <v>16</v>
      </c>
      <c r="H7" s="19">
        <v>9</v>
      </c>
      <c r="I7" s="19">
        <v>3</v>
      </c>
      <c r="J7" s="19">
        <v>2</v>
      </c>
      <c r="K7" s="19">
        <v>2</v>
      </c>
      <c r="L7" s="19"/>
      <c r="M7" s="19">
        <v>1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20">
        <f>SUM(E7:W7)</f>
        <v>45</v>
      </c>
    </row>
    <row r="8" spans="1:24" x14ac:dyDescent="0.25">
      <c r="A8" s="91"/>
      <c r="B8" s="89"/>
      <c r="C8" s="6" t="s">
        <v>23</v>
      </c>
      <c r="D8" s="6" t="s">
        <v>24</v>
      </c>
      <c r="E8" s="6">
        <v>7</v>
      </c>
      <c r="F8" s="6">
        <v>14</v>
      </c>
      <c r="G8" s="6">
        <v>12</v>
      </c>
      <c r="H8" s="6">
        <v>27</v>
      </c>
      <c r="I8" s="6">
        <v>16</v>
      </c>
      <c r="J8" s="6">
        <v>2</v>
      </c>
      <c r="K8" s="6">
        <v>1</v>
      </c>
      <c r="L8" s="6"/>
      <c r="M8" s="6">
        <v>1</v>
      </c>
      <c r="N8" s="6"/>
      <c r="O8" s="6">
        <v>1</v>
      </c>
      <c r="P8" s="6"/>
      <c r="Q8" s="6"/>
      <c r="R8" s="6"/>
      <c r="S8" s="6">
        <v>1</v>
      </c>
      <c r="T8" s="6"/>
      <c r="U8" s="6"/>
      <c r="V8" s="6"/>
      <c r="W8" s="6"/>
      <c r="X8" s="21">
        <f t="shared" ref="X8:X74" si="0">SUM(E8:W8)</f>
        <v>82</v>
      </c>
    </row>
    <row r="9" spans="1:24" x14ac:dyDescent="0.25">
      <c r="A9" s="91"/>
      <c r="B9" s="89"/>
      <c r="C9" s="6" t="s">
        <v>25</v>
      </c>
      <c r="D9" s="6" t="s">
        <v>26</v>
      </c>
      <c r="E9" s="6"/>
      <c r="F9" s="6">
        <v>1</v>
      </c>
      <c r="G9" s="6"/>
      <c r="H9" s="6">
        <v>1</v>
      </c>
      <c r="I9" s="6"/>
      <c r="J9" s="6">
        <v>3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21">
        <f t="shared" si="0"/>
        <v>5</v>
      </c>
    </row>
    <row r="10" spans="1:24" x14ac:dyDescent="0.25">
      <c r="A10" s="91"/>
      <c r="B10" s="89"/>
      <c r="C10" s="6" t="s">
        <v>27</v>
      </c>
      <c r="D10" s="6" t="s">
        <v>28</v>
      </c>
      <c r="E10" s="6"/>
      <c r="F10" s="6">
        <v>8</v>
      </c>
      <c r="G10" s="6">
        <v>11</v>
      </c>
      <c r="H10" s="6">
        <v>1</v>
      </c>
      <c r="I10" s="6">
        <v>4</v>
      </c>
      <c r="J10" s="6">
        <v>1</v>
      </c>
      <c r="K10" s="6"/>
      <c r="L10" s="6">
        <v>1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21">
        <f t="shared" si="0"/>
        <v>26</v>
      </c>
    </row>
    <row r="11" spans="1:24" x14ac:dyDescent="0.25">
      <c r="A11" s="91"/>
      <c r="B11" s="89"/>
      <c r="C11" s="6" t="s">
        <v>29</v>
      </c>
      <c r="D11" s="6" t="s">
        <v>28</v>
      </c>
      <c r="E11" s="6"/>
      <c r="F11" s="6">
        <v>1</v>
      </c>
      <c r="G11" s="6">
        <v>1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1</v>
      </c>
      <c r="S11" s="6"/>
      <c r="T11" s="6"/>
      <c r="U11" s="6"/>
      <c r="V11" s="6"/>
      <c r="W11" s="6"/>
      <c r="X11" s="21">
        <f t="shared" si="0"/>
        <v>3</v>
      </c>
    </row>
    <row r="12" spans="1:24" x14ac:dyDescent="0.25">
      <c r="A12" s="91"/>
      <c r="B12" s="89"/>
      <c r="C12" s="87" t="s">
        <v>117</v>
      </c>
      <c r="D12" s="87"/>
      <c r="E12" s="13">
        <f>SUM(E7:E11)</f>
        <v>7</v>
      </c>
      <c r="F12" s="13">
        <f t="shared" ref="F12:W12" si="1">SUM(F7:F11)</f>
        <v>36</v>
      </c>
      <c r="G12" s="13">
        <f t="shared" si="1"/>
        <v>40</v>
      </c>
      <c r="H12" s="13">
        <f t="shared" si="1"/>
        <v>38</v>
      </c>
      <c r="I12" s="13">
        <f t="shared" si="1"/>
        <v>23</v>
      </c>
      <c r="J12" s="13">
        <f t="shared" si="1"/>
        <v>8</v>
      </c>
      <c r="K12" s="13">
        <f t="shared" si="1"/>
        <v>3</v>
      </c>
      <c r="L12" s="13">
        <f t="shared" si="1"/>
        <v>1</v>
      </c>
      <c r="M12" s="13">
        <f t="shared" si="1"/>
        <v>2</v>
      </c>
      <c r="N12" s="13">
        <f t="shared" si="1"/>
        <v>0</v>
      </c>
      <c r="O12" s="13">
        <f t="shared" si="1"/>
        <v>1</v>
      </c>
      <c r="P12" s="13">
        <f t="shared" si="1"/>
        <v>0</v>
      </c>
      <c r="Q12" s="13">
        <f t="shared" si="1"/>
        <v>0</v>
      </c>
      <c r="R12" s="13">
        <f t="shared" si="1"/>
        <v>1</v>
      </c>
      <c r="S12" s="13">
        <f t="shared" si="1"/>
        <v>1</v>
      </c>
      <c r="T12" s="13">
        <f t="shared" si="1"/>
        <v>0</v>
      </c>
      <c r="U12" s="13">
        <f t="shared" si="1"/>
        <v>0</v>
      </c>
      <c r="V12" s="13">
        <f t="shared" si="1"/>
        <v>0</v>
      </c>
      <c r="W12" s="13">
        <f t="shared" si="1"/>
        <v>0</v>
      </c>
      <c r="X12" s="22">
        <f t="shared" si="0"/>
        <v>161</v>
      </c>
    </row>
    <row r="13" spans="1:24" x14ac:dyDescent="0.25">
      <c r="A13" s="91"/>
      <c r="B13" s="89" t="s">
        <v>119</v>
      </c>
      <c r="C13" s="6" t="s">
        <v>30</v>
      </c>
      <c r="D13" s="6" t="s">
        <v>3</v>
      </c>
      <c r="E13" s="6"/>
      <c r="F13" s="6"/>
      <c r="G13" s="6">
        <v>4</v>
      </c>
      <c r="H13" s="6">
        <v>5</v>
      </c>
      <c r="I13" s="6">
        <v>4</v>
      </c>
      <c r="J13" s="6">
        <v>10</v>
      </c>
      <c r="K13" s="6">
        <v>3</v>
      </c>
      <c r="L13" s="6">
        <v>2</v>
      </c>
      <c r="M13" s="6"/>
      <c r="N13" s="6">
        <v>1</v>
      </c>
      <c r="O13" s="6"/>
      <c r="P13" s="6">
        <v>1</v>
      </c>
      <c r="Q13" s="6"/>
      <c r="R13" s="6"/>
      <c r="S13" s="6"/>
      <c r="T13" s="6"/>
      <c r="U13" s="6"/>
      <c r="V13" s="6"/>
      <c r="W13" s="6"/>
      <c r="X13" s="21">
        <f t="shared" si="0"/>
        <v>30</v>
      </c>
    </row>
    <row r="14" spans="1:24" x14ac:dyDescent="0.25">
      <c r="A14" s="91"/>
      <c r="B14" s="89"/>
      <c r="C14" s="6" t="s">
        <v>31</v>
      </c>
      <c r="D14" s="6" t="s">
        <v>5</v>
      </c>
      <c r="E14" s="6">
        <v>1</v>
      </c>
      <c r="F14" s="6">
        <v>1</v>
      </c>
      <c r="G14" s="6"/>
      <c r="H14" s="6"/>
      <c r="I14" s="6">
        <v>1</v>
      </c>
      <c r="J14" s="6">
        <v>7</v>
      </c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21">
        <f t="shared" si="0"/>
        <v>10</v>
      </c>
    </row>
    <row r="15" spans="1:24" x14ac:dyDescent="0.25">
      <c r="A15" s="91"/>
      <c r="B15" s="89"/>
      <c r="C15" s="6" t="s">
        <v>32</v>
      </c>
      <c r="D15" s="6" t="s">
        <v>33</v>
      </c>
      <c r="E15" s="6"/>
      <c r="F15" s="6"/>
      <c r="G15" s="6"/>
      <c r="H15" s="6">
        <v>1</v>
      </c>
      <c r="I15" s="6">
        <v>3</v>
      </c>
      <c r="J15" s="6">
        <v>2</v>
      </c>
      <c r="K15" s="6">
        <v>3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21">
        <f t="shared" si="0"/>
        <v>9</v>
      </c>
    </row>
    <row r="16" spans="1:24" x14ac:dyDescent="0.25">
      <c r="A16" s="91"/>
      <c r="B16" s="89"/>
      <c r="C16" s="6" t="s">
        <v>34</v>
      </c>
      <c r="D16" s="6" t="s">
        <v>10</v>
      </c>
      <c r="E16" s="6"/>
      <c r="F16" s="6"/>
      <c r="G16" s="6"/>
      <c r="H16" s="6">
        <v>2</v>
      </c>
      <c r="I16" s="6">
        <v>1</v>
      </c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21">
        <f t="shared" si="0"/>
        <v>3</v>
      </c>
    </row>
    <row r="17" spans="1:24" x14ac:dyDescent="0.25">
      <c r="A17" s="91"/>
      <c r="B17" s="89"/>
      <c r="C17" s="6" t="s">
        <v>35</v>
      </c>
      <c r="D17" s="6" t="s">
        <v>36</v>
      </c>
      <c r="E17" s="6"/>
      <c r="F17" s="6"/>
      <c r="G17" s="6"/>
      <c r="H17" s="6">
        <v>3</v>
      </c>
      <c r="I17" s="6"/>
      <c r="J17" s="6"/>
      <c r="K17" s="6"/>
      <c r="L17" s="6"/>
      <c r="M17" s="6">
        <v>1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21">
        <f t="shared" si="0"/>
        <v>4</v>
      </c>
    </row>
    <row r="18" spans="1:24" x14ac:dyDescent="0.25">
      <c r="A18" s="91"/>
      <c r="B18" s="89"/>
      <c r="C18" s="87" t="s">
        <v>117</v>
      </c>
      <c r="D18" s="87"/>
      <c r="E18" s="13">
        <f>SUM(E13:E17)</f>
        <v>1</v>
      </c>
      <c r="F18" s="13">
        <f t="shared" ref="F18:X18" si="2">SUM(F13:F17)</f>
        <v>1</v>
      </c>
      <c r="G18" s="13">
        <f t="shared" si="2"/>
        <v>4</v>
      </c>
      <c r="H18" s="13">
        <f t="shared" si="2"/>
        <v>11</v>
      </c>
      <c r="I18" s="13">
        <f t="shared" si="2"/>
        <v>9</v>
      </c>
      <c r="J18" s="13">
        <f t="shared" si="2"/>
        <v>19</v>
      </c>
      <c r="K18" s="13">
        <f t="shared" si="2"/>
        <v>6</v>
      </c>
      <c r="L18" s="13">
        <f t="shared" si="2"/>
        <v>2</v>
      </c>
      <c r="M18" s="13">
        <f t="shared" si="2"/>
        <v>1</v>
      </c>
      <c r="N18" s="13">
        <f t="shared" si="2"/>
        <v>1</v>
      </c>
      <c r="O18" s="13">
        <f t="shared" si="2"/>
        <v>0</v>
      </c>
      <c r="P18" s="13">
        <f t="shared" si="2"/>
        <v>1</v>
      </c>
      <c r="Q18" s="13">
        <f t="shared" si="2"/>
        <v>0</v>
      </c>
      <c r="R18" s="13">
        <f t="shared" si="2"/>
        <v>0</v>
      </c>
      <c r="S18" s="13">
        <f t="shared" si="2"/>
        <v>0</v>
      </c>
      <c r="T18" s="13">
        <f t="shared" si="2"/>
        <v>0</v>
      </c>
      <c r="U18" s="13">
        <f t="shared" si="2"/>
        <v>0</v>
      </c>
      <c r="V18" s="13">
        <f t="shared" si="2"/>
        <v>0</v>
      </c>
      <c r="W18" s="13">
        <f t="shared" si="2"/>
        <v>0</v>
      </c>
      <c r="X18" s="22">
        <f t="shared" si="2"/>
        <v>56</v>
      </c>
    </row>
    <row r="19" spans="1:24" x14ac:dyDescent="0.25">
      <c r="A19" s="91"/>
      <c r="B19" s="89" t="s">
        <v>116</v>
      </c>
      <c r="C19" s="6" t="s">
        <v>2</v>
      </c>
      <c r="D19" s="6" t="s">
        <v>3</v>
      </c>
      <c r="E19" s="6"/>
      <c r="F19" s="6"/>
      <c r="G19" s="6">
        <v>16</v>
      </c>
      <c r="H19" s="6">
        <v>14</v>
      </c>
      <c r="I19" s="6">
        <v>11</v>
      </c>
      <c r="J19" s="6">
        <v>7</v>
      </c>
      <c r="K19" s="6">
        <v>7</v>
      </c>
      <c r="L19" s="6">
        <v>6</v>
      </c>
      <c r="M19" s="6"/>
      <c r="N19" s="6"/>
      <c r="O19" s="6"/>
      <c r="P19" s="6">
        <v>1</v>
      </c>
      <c r="Q19" s="6"/>
      <c r="R19" s="6"/>
      <c r="S19" s="6">
        <v>1</v>
      </c>
      <c r="T19" s="6"/>
      <c r="U19" s="6">
        <v>2</v>
      </c>
      <c r="V19" s="6"/>
      <c r="W19" s="6"/>
      <c r="X19" s="21">
        <f t="shared" si="0"/>
        <v>65</v>
      </c>
    </row>
    <row r="20" spans="1:24" x14ac:dyDescent="0.25">
      <c r="A20" s="91"/>
      <c r="B20" s="89"/>
      <c r="C20" s="6" t="s">
        <v>4</v>
      </c>
      <c r="D20" s="6" t="s">
        <v>5</v>
      </c>
      <c r="E20" s="6"/>
      <c r="F20" s="6"/>
      <c r="G20" s="6"/>
      <c r="H20" s="6">
        <v>33</v>
      </c>
      <c r="I20" s="6">
        <v>31</v>
      </c>
      <c r="J20" s="6">
        <v>13</v>
      </c>
      <c r="K20" s="6">
        <v>9</v>
      </c>
      <c r="L20" s="6">
        <v>10</v>
      </c>
      <c r="M20" s="6">
        <v>6</v>
      </c>
      <c r="N20" s="6">
        <v>3</v>
      </c>
      <c r="O20" s="6">
        <v>1</v>
      </c>
      <c r="P20" s="6">
        <v>1</v>
      </c>
      <c r="Q20" s="6"/>
      <c r="R20" s="6"/>
      <c r="S20" s="6">
        <v>1</v>
      </c>
      <c r="T20" s="6"/>
      <c r="U20" s="6"/>
      <c r="V20" s="6"/>
      <c r="W20" s="6"/>
      <c r="X20" s="21">
        <f t="shared" si="0"/>
        <v>108</v>
      </c>
    </row>
    <row r="21" spans="1:24" x14ac:dyDescent="0.25">
      <c r="A21" s="91"/>
      <c r="B21" s="89"/>
      <c r="C21" s="6" t="s">
        <v>6</v>
      </c>
      <c r="D21" s="6" t="s">
        <v>3</v>
      </c>
      <c r="E21" s="6"/>
      <c r="F21" s="6"/>
      <c r="G21" s="6"/>
      <c r="H21" s="6">
        <v>1</v>
      </c>
      <c r="I21" s="6">
        <v>3</v>
      </c>
      <c r="J21" s="6">
        <v>1</v>
      </c>
      <c r="K21" s="6">
        <v>1</v>
      </c>
      <c r="L21" s="6">
        <v>1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21">
        <f t="shared" si="0"/>
        <v>7</v>
      </c>
    </row>
    <row r="22" spans="1:24" x14ac:dyDescent="0.25">
      <c r="A22" s="91"/>
      <c r="B22" s="89"/>
      <c r="C22" s="6" t="s">
        <v>7</v>
      </c>
      <c r="D22" s="6" t="s">
        <v>8</v>
      </c>
      <c r="E22" s="6"/>
      <c r="F22" s="6"/>
      <c r="G22" s="6">
        <v>16</v>
      </c>
      <c r="H22" s="6">
        <v>5</v>
      </c>
      <c r="I22" s="6">
        <v>11</v>
      </c>
      <c r="J22" s="6">
        <v>3</v>
      </c>
      <c r="K22" s="6">
        <v>1</v>
      </c>
      <c r="L22" s="6">
        <v>2</v>
      </c>
      <c r="M22" s="6">
        <v>1</v>
      </c>
      <c r="N22" s="6">
        <v>1</v>
      </c>
      <c r="O22" s="6">
        <v>1</v>
      </c>
      <c r="P22" s="6"/>
      <c r="Q22" s="6"/>
      <c r="R22" s="6"/>
      <c r="S22" s="6"/>
      <c r="T22" s="6"/>
      <c r="U22" s="6"/>
      <c r="V22" s="6"/>
      <c r="W22" s="6"/>
      <c r="X22" s="21">
        <f t="shared" si="0"/>
        <v>41</v>
      </c>
    </row>
    <row r="23" spans="1:24" x14ac:dyDescent="0.25">
      <c r="A23" s="91"/>
      <c r="B23" s="89"/>
      <c r="C23" s="6" t="s">
        <v>9</v>
      </c>
      <c r="D23" s="6" t="s">
        <v>10</v>
      </c>
      <c r="E23" s="6"/>
      <c r="F23" s="6"/>
      <c r="G23" s="6"/>
      <c r="H23" s="6"/>
      <c r="I23" s="6"/>
      <c r="J23" s="6">
        <v>1</v>
      </c>
      <c r="K23" s="6"/>
      <c r="L23" s="6"/>
      <c r="M23" s="6"/>
      <c r="N23" s="6"/>
      <c r="O23" s="6">
        <v>1</v>
      </c>
      <c r="P23" s="6"/>
      <c r="Q23" s="6"/>
      <c r="R23" s="6"/>
      <c r="S23" s="6"/>
      <c r="T23" s="6"/>
      <c r="U23" s="6"/>
      <c r="V23" s="6"/>
      <c r="W23" s="6"/>
      <c r="X23" s="21">
        <f t="shared" si="0"/>
        <v>2</v>
      </c>
    </row>
    <row r="24" spans="1:24" x14ac:dyDescent="0.25">
      <c r="A24" s="91"/>
      <c r="B24" s="89"/>
      <c r="C24" s="6" t="s">
        <v>11</v>
      </c>
      <c r="D24" s="6" t="s">
        <v>12</v>
      </c>
      <c r="E24" s="6"/>
      <c r="F24" s="6"/>
      <c r="G24" s="6">
        <v>5</v>
      </c>
      <c r="H24" s="6">
        <v>10</v>
      </c>
      <c r="I24" s="6">
        <v>6</v>
      </c>
      <c r="J24" s="6">
        <v>3</v>
      </c>
      <c r="K24" s="6">
        <v>1</v>
      </c>
      <c r="L24" s="6">
        <v>1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21">
        <f t="shared" si="0"/>
        <v>26</v>
      </c>
    </row>
    <row r="25" spans="1:24" x14ac:dyDescent="0.25">
      <c r="A25" s="91"/>
      <c r="B25" s="89"/>
      <c r="C25" s="87" t="s">
        <v>117</v>
      </c>
      <c r="D25" s="87"/>
      <c r="E25" s="13">
        <f>SUM(E19:E24)</f>
        <v>0</v>
      </c>
      <c r="F25" s="13">
        <f t="shared" ref="F25:X25" si="3">SUM(F19:F24)</f>
        <v>0</v>
      </c>
      <c r="G25" s="13">
        <f t="shared" si="3"/>
        <v>37</v>
      </c>
      <c r="H25" s="13">
        <f t="shared" si="3"/>
        <v>63</v>
      </c>
      <c r="I25" s="13">
        <f t="shared" si="3"/>
        <v>62</v>
      </c>
      <c r="J25" s="13">
        <f t="shared" si="3"/>
        <v>28</v>
      </c>
      <c r="K25" s="13">
        <f t="shared" si="3"/>
        <v>19</v>
      </c>
      <c r="L25" s="13">
        <f t="shared" si="3"/>
        <v>20</v>
      </c>
      <c r="M25" s="13">
        <f t="shared" si="3"/>
        <v>7</v>
      </c>
      <c r="N25" s="13">
        <f t="shared" si="3"/>
        <v>4</v>
      </c>
      <c r="O25" s="13">
        <f t="shared" si="3"/>
        <v>3</v>
      </c>
      <c r="P25" s="13">
        <f t="shared" si="3"/>
        <v>2</v>
      </c>
      <c r="Q25" s="13">
        <f t="shared" si="3"/>
        <v>0</v>
      </c>
      <c r="R25" s="13">
        <f t="shared" si="3"/>
        <v>0</v>
      </c>
      <c r="S25" s="13">
        <f t="shared" si="3"/>
        <v>2</v>
      </c>
      <c r="T25" s="13">
        <f t="shared" si="3"/>
        <v>0</v>
      </c>
      <c r="U25" s="13">
        <f t="shared" si="3"/>
        <v>2</v>
      </c>
      <c r="V25" s="13">
        <f t="shared" si="3"/>
        <v>0</v>
      </c>
      <c r="W25" s="13">
        <f t="shared" si="3"/>
        <v>0</v>
      </c>
      <c r="X25" s="22">
        <f t="shared" si="3"/>
        <v>249</v>
      </c>
    </row>
    <row r="26" spans="1:24" x14ac:dyDescent="0.25">
      <c r="A26" s="91"/>
      <c r="B26" s="89" t="s">
        <v>122</v>
      </c>
      <c r="C26" s="6" t="s">
        <v>13</v>
      </c>
      <c r="D26" s="6" t="s">
        <v>14</v>
      </c>
      <c r="E26" s="6">
        <v>9</v>
      </c>
      <c r="F26" s="6">
        <v>46</v>
      </c>
      <c r="G26" s="6">
        <v>1</v>
      </c>
      <c r="H26" s="6"/>
      <c r="I26" s="6"/>
      <c r="J26" s="6"/>
      <c r="K26" s="6">
        <v>2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21">
        <f t="shared" si="0"/>
        <v>58</v>
      </c>
    </row>
    <row r="27" spans="1:24" x14ac:dyDescent="0.25">
      <c r="A27" s="91"/>
      <c r="B27" s="89"/>
      <c r="C27" s="6" t="s">
        <v>15</v>
      </c>
      <c r="D27" s="6" t="s">
        <v>16</v>
      </c>
      <c r="E27" s="6">
        <v>4</v>
      </c>
      <c r="F27" s="6">
        <v>19</v>
      </c>
      <c r="G27" s="6">
        <v>33</v>
      </c>
      <c r="H27" s="6">
        <v>7</v>
      </c>
      <c r="I27" s="6">
        <v>3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21">
        <f t="shared" si="0"/>
        <v>66</v>
      </c>
    </row>
    <row r="28" spans="1:24" x14ac:dyDescent="0.25">
      <c r="A28" s="91"/>
      <c r="B28" s="89"/>
      <c r="C28" s="6" t="s">
        <v>17</v>
      </c>
      <c r="D28" s="6" t="s">
        <v>18</v>
      </c>
      <c r="E28" s="6"/>
      <c r="F28" s="6">
        <v>18</v>
      </c>
      <c r="G28" s="6">
        <v>2</v>
      </c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21">
        <f t="shared" si="0"/>
        <v>20</v>
      </c>
    </row>
    <row r="29" spans="1:24" x14ac:dyDescent="0.25">
      <c r="A29" s="91"/>
      <c r="B29" s="89"/>
      <c r="C29" s="6" t="s">
        <v>19</v>
      </c>
      <c r="D29" s="6" t="s">
        <v>20</v>
      </c>
      <c r="E29" s="6">
        <v>3</v>
      </c>
      <c r="F29" s="6">
        <v>8</v>
      </c>
      <c r="G29" s="6">
        <v>3</v>
      </c>
      <c r="H29" s="6">
        <v>1</v>
      </c>
      <c r="I29" s="6"/>
      <c r="J29" s="6"/>
      <c r="K29" s="6">
        <v>1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21">
        <f t="shared" si="0"/>
        <v>16</v>
      </c>
    </row>
    <row r="30" spans="1:24" x14ac:dyDescent="0.25">
      <c r="A30" s="91"/>
      <c r="B30" s="89"/>
      <c r="C30" s="87" t="s">
        <v>117</v>
      </c>
      <c r="D30" s="87"/>
      <c r="E30" s="13">
        <f>SUM(E26:E29)</f>
        <v>16</v>
      </c>
      <c r="F30" s="13">
        <f t="shared" ref="F30:X30" si="4">SUM(F26:F29)</f>
        <v>91</v>
      </c>
      <c r="G30" s="13">
        <f t="shared" si="4"/>
        <v>39</v>
      </c>
      <c r="H30" s="13">
        <f t="shared" si="4"/>
        <v>8</v>
      </c>
      <c r="I30" s="13">
        <f t="shared" si="4"/>
        <v>3</v>
      </c>
      <c r="J30" s="13">
        <f t="shared" si="4"/>
        <v>0</v>
      </c>
      <c r="K30" s="13">
        <f t="shared" si="4"/>
        <v>3</v>
      </c>
      <c r="L30" s="13">
        <f t="shared" si="4"/>
        <v>0</v>
      </c>
      <c r="M30" s="13">
        <f t="shared" si="4"/>
        <v>0</v>
      </c>
      <c r="N30" s="13">
        <f t="shared" si="4"/>
        <v>0</v>
      </c>
      <c r="O30" s="13">
        <f t="shared" si="4"/>
        <v>0</v>
      </c>
      <c r="P30" s="13">
        <f t="shared" si="4"/>
        <v>0</v>
      </c>
      <c r="Q30" s="13">
        <f t="shared" si="4"/>
        <v>0</v>
      </c>
      <c r="R30" s="13">
        <f t="shared" si="4"/>
        <v>0</v>
      </c>
      <c r="S30" s="13">
        <f t="shared" si="4"/>
        <v>0</v>
      </c>
      <c r="T30" s="13">
        <f t="shared" si="4"/>
        <v>0</v>
      </c>
      <c r="U30" s="13">
        <f t="shared" si="4"/>
        <v>0</v>
      </c>
      <c r="V30" s="13">
        <f t="shared" si="4"/>
        <v>0</v>
      </c>
      <c r="W30" s="13">
        <f t="shared" si="4"/>
        <v>0</v>
      </c>
      <c r="X30" s="22">
        <f t="shared" si="4"/>
        <v>160</v>
      </c>
    </row>
    <row r="31" spans="1:24" ht="15.75" thickBot="1" x14ac:dyDescent="0.3">
      <c r="A31" s="92"/>
      <c r="B31" s="77" t="s">
        <v>117</v>
      </c>
      <c r="C31" s="77"/>
      <c r="D31" s="77"/>
      <c r="E31" s="24">
        <f>SUM(E30,E25,E18,E12)</f>
        <v>24</v>
      </c>
      <c r="F31" s="24">
        <f t="shared" ref="F31:X31" si="5">SUM(F30,F25,F18,F12)</f>
        <v>128</v>
      </c>
      <c r="G31" s="24">
        <f t="shared" si="5"/>
        <v>120</v>
      </c>
      <c r="H31" s="24">
        <f t="shared" si="5"/>
        <v>120</v>
      </c>
      <c r="I31" s="24">
        <f t="shared" si="5"/>
        <v>97</v>
      </c>
      <c r="J31" s="24">
        <f t="shared" si="5"/>
        <v>55</v>
      </c>
      <c r="K31" s="24">
        <f t="shared" si="5"/>
        <v>31</v>
      </c>
      <c r="L31" s="24">
        <f t="shared" si="5"/>
        <v>23</v>
      </c>
      <c r="M31" s="24">
        <f t="shared" si="5"/>
        <v>10</v>
      </c>
      <c r="N31" s="24">
        <f t="shared" si="5"/>
        <v>5</v>
      </c>
      <c r="O31" s="24">
        <f t="shared" si="5"/>
        <v>4</v>
      </c>
      <c r="P31" s="24">
        <f t="shared" si="5"/>
        <v>3</v>
      </c>
      <c r="Q31" s="24">
        <f t="shared" si="5"/>
        <v>0</v>
      </c>
      <c r="R31" s="24">
        <f t="shared" si="5"/>
        <v>1</v>
      </c>
      <c r="S31" s="24">
        <f t="shared" si="5"/>
        <v>3</v>
      </c>
      <c r="T31" s="24">
        <f t="shared" si="5"/>
        <v>0</v>
      </c>
      <c r="U31" s="24">
        <f t="shared" si="5"/>
        <v>2</v>
      </c>
      <c r="V31" s="24">
        <f t="shared" si="5"/>
        <v>0</v>
      </c>
      <c r="W31" s="24">
        <f t="shared" si="5"/>
        <v>0</v>
      </c>
      <c r="X31" s="25">
        <f t="shared" si="5"/>
        <v>626</v>
      </c>
    </row>
    <row r="32" spans="1:24" ht="3" customHeight="1" thickBot="1" x14ac:dyDescent="0.3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5">
      <c r="A33" s="90" t="s">
        <v>37</v>
      </c>
      <c r="B33" s="88" t="s">
        <v>118</v>
      </c>
      <c r="C33" s="19" t="s">
        <v>60</v>
      </c>
      <c r="D33" s="19" t="s">
        <v>61</v>
      </c>
      <c r="E33" s="19"/>
      <c r="F33" s="19">
        <v>6</v>
      </c>
      <c r="G33" s="19">
        <v>3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20">
        <f t="shared" si="0"/>
        <v>9</v>
      </c>
    </row>
    <row r="34" spans="1:24" x14ac:dyDescent="0.25">
      <c r="A34" s="91"/>
      <c r="B34" s="89"/>
      <c r="C34" s="6" t="s">
        <v>62</v>
      </c>
      <c r="D34" s="6" t="s">
        <v>63</v>
      </c>
      <c r="E34" s="6"/>
      <c r="F34" s="6">
        <v>1</v>
      </c>
      <c r="G34" s="6">
        <v>10</v>
      </c>
      <c r="H34" s="6">
        <v>2</v>
      </c>
      <c r="I34" s="6">
        <v>1</v>
      </c>
      <c r="J34" s="6">
        <v>1</v>
      </c>
      <c r="K34" s="6">
        <v>1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21">
        <f t="shared" si="0"/>
        <v>16</v>
      </c>
    </row>
    <row r="35" spans="1:24" x14ac:dyDescent="0.25">
      <c r="A35" s="91"/>
      <c r="B35" s="89"/>
      <c r="C35" s="6" t="s">
        <v>64</v>
      </c>
      <c r="D35" s="6" t="s">
        <v>65</v>
      </c>
      <c r="E35" s="6"/>
      <c r="F35" s="6">
        <v>1</v>
      </c>
      <c r="G35" s="6">
        <v>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21">
        <f t="shared" si="0"/>
        <v>2</v>
      </c>
    </row>
    <row r="36" spans="1:24" x14ac:dyDescent="0.25">
      <c r="A36" s="91"/>
      <c r="B36" s="89"/>
      <c r="C36" s="6" t="s">
        <v>66</v>
      </c>
      <c r="D36" s="6" t="s">
        <v>67</v>
      </c>
      <c r="E36" s="6">
        <v>2</v>
      </c>
      <c r="F36" s="6">
        <v>2</v>
      </c>
      <c r="G36" s="6">
        <v>7</v>
      </c>
      <c r="H36" s="6">
        <v>5</v>
      </c>
      <c r="I36" s="6">
        <v>2</v>
      </c>
      <c r="J36" s="6">
        <v>4</v>
      </c>
      <c r="K36" s="6">
        <v>2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21">
        <f t="shared" si="0"/>
        <v>24</v>
      </c>
    </row>
    <row r="37" spans="1:24" x14ac:dyDescent="0.25">
      <c r="A37" s="91"/>
      <c r="B37" s="89"/>
      <c r="C37" s="6" t="s">
        <v>68</v>
      </c>
      <c r="D37" s="6" t="s">
        <v>69</v>
      </c>
      <c r="E37" s="6"/>
      <c r="F37" s="6">
        <v>8</v>
      </c>
      <c r="G37" s="6">
        <v>1</v>
      </c>
      <c r="H37" s="6">
        <v>2</v>
      </c>
      <c r="I37" s="6">
        <v>1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1">
        <f t="shared" si="0"/>
        <v>12</v>
      </c>
    </row>
    <row r="38" spans="1:24" x14ac:dyDescent="0.25">
      <c r="A38" s="91"/>
      <c r="B38" s="89"/>
      <c r="C38" s="6" t="s">
        <v>70</v>
      </c>
      <c r="D38" s="6" t="s">
        <v>61</v>
      </c>
      <c r="E38" s="6"/>
      <c r="F38" s="6">
        <v>1</v>
      </c>
      <c r="G38" s="6">
        <v>2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1">
        <f t="shared" si="0"/>
        <v>3</v>
      </c>
    </row>
    <row r="39" spans="1:24" x14ac:dyDescent="0.25">
      <c r="A39" s="91"/>
      <c r="B39" s="89"/>
      <c r="C39" s="87" t="s">
        <v>117</v>
      </c>
      <c r="D39" s="87"/>
      <c r="E39" s="13">
        <f>SUM(E33:E38)</f>
        <v>2</v>
      </c>
      <c r="F39" s="13">
        <f t="shared" ref="F39:X39" si="6">SUM(F33:F38)</f>
        <v>19</v>
      </c>
      <c r="G39" s="13">
        <f t="shared" si="6"/>
        <v>24</v>
      </c>
      <c r="H39" s="13">
        <f t="shared" si="6"/>
        <v>9</v>
      </c>
      <c r="I39" s="13">
        <f t="shared" si="6"/>
        <v>4</v>
      </c>
      <c r="J39" s="13">
        <f t="shared" si="6"/>
        <v>5</v>
      </c>
      <c r="K39" s="13">
        <f t="shared" si="6"/>
        <v>3</v>
      </c>
      <c r="L39" s="13">
        <f t="shared" si="6"/>
        <v>0</v>
      </c>
      <c r="M39" s="13">
        <f t="shared" si="6"/>
        <v>0</v>
      </c>
      <c r="N39" s="13">
        <f t="shared" si="6"/>
        <v>0</v>
      </c>
      <c r="O39" s="13">
        <f t="shared" si="6"/>
        <v>0</v>
      </c>
      <c r="P39" s="13">
        <f t="shared" si="6"/>
        <v>0</v>
      </c>
      <c r="Q39" s="13">
        <f t="shared" si="6"/>
        <v>0</v>
      </c>
      <c r="R39" s="13">
        <f t="shared" si="6"/>
        <v>0</v>
      </c>
      <c r="S39" s="13">
        <f t="shared" si="6"/>
        <v>0</v>
      </c>
      <c r="T39" s="13">
        <f t="shared" si="6"/>
        <v>0</v>
      </c>
      <c r="U39" s="13">
        <f t="shared" si="6"/>
        <v>0</v>
      </c>
      <c r="V39" s="13">
        <f t="shared" si="6"/>
        <v>0</v>
      </c>
      <c r="W39" s="13">
        <f t="shared" si="6"/>
        <v>0</v>
      </c>
      <c r="X39" s="22">
        <f t="shared" si="6"/>
        <v>66</v>
      </c>
    </row>
    <row r="40" spans="1:24" x14ac:dyDescent="0.25">
      <c r="A40" s="91"/>
      <c r="B40" s="89" t="s">
        <v>119</v>
      </c>
      <c r="C40" s="6" t="s">
        <v>71</v>
      </c>
      <c r="D40" s="6" t="s">
        <v>39</v>
      </c>
      <c r="E40" s="6"/>
      <c r="F40" s="6"/>
      <c r="G40" s="6">
        <v>3</v>
      </c>
      <c r="H40" s="6">
        <v>3</v>
      </c>
      <c r="I40" s="6">
        <v>2</v>
      </c>
      <c r="J40" s="6">
        <v>3</v>
      </c>
      <c r="K40" s="6">
        <v>2</v>
      </c>
      <c r="L40" s="6">
        <v>1</v>
      </c>
      <c r="M40" s="6">
        <v>1</v>
      </c>
      <c r="N40" s="6"/>
      <c r="O40" s="6"/>
      <c r="P40" s="6"/>
      <c r="Q40" s="6"/>
      <c r="R40" s="6"/>
      <c r="S40" s="6"/>
      <c r="T40" s="6"/>
      <c r="U40" s="6"/>
      <c r="V40" s="6"/>
      <c r="W40" s="6"/>
      <c r="X40" s="21">
        <f t="shared" si="0"/>
        <v>15</v>
      </c>
    </row>
    <row r="41" spans="1:24" x14ac:dyDescent="0.25">
      <c r="A41" s="91"/>
      <c r="B41" s="89"/>
      <c r="C41" s="6" t="s">
        <v>72</v>
      </c>
      <c r="D41" s="6" t="s">
        <v>41</v>
      </c>
      <c r="E41" s="6"/>
      <c r="F41" s="6"/>
      <c r="G41" s="6">
        <v>4</v>
      </c>
      <c r="H41" s="6">
        <v>1</v>
      </c>
      <c r="I41" s="6">
        <v>1</v>
      </c>
      <c r="J41" s="6">
        <v>1</v>
      </c>
      <c r="K41" s="6">
        <v>1</v>
      </c>
      <c r="L41" s="6">
        <v>2</v>
      </c>
      <c r="M41" s="6"/>
      <c r="N41" s="6"/>
      <c r="O41" s="6"/>
      <c r="P41" s="6"/>
      <c r="Q41" s="6"/>
      <c r="R41" s="6"/>
      <c r="S41" s="6">
        <v>1</v>
      </c>
      <c r="T41" s="6"/>
      <c r="U41" s="6"/>
      <c r="V41" s="6"/>
      <c r="W41" s="6"/>
      <c r="X41" s="21">
        <f t="shared" si="0"/>
        <v>11</v>
      </c>
    </row>
    <row r="42" spans="1:24" x14ac:dyDescent="0.25">
      <c r="A42" s="91"/>
      <c r="B42" s="89"/>
      <c r="C42" s="6" t="s">
        <v>73</v>
      </c>
      <c r="D42" s="6" t="s">
        <v>74</v>
      </c>
      <c r="E42" s="6"/>
      <c r="F42" s="6"/>
      <c r="G42" s="6">
        <v>1</v>
      </c>
      <c r="H42" s="6"/>
      <c r="I42" s="6">
        <v>1</v>
      </c>
      <c r="J42" s="6">
        <v>2</v>
      </c>
      <c r="K42" s="6">
        <v>1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1">
        <f t="shared" si="0"/>
        <v>5</v>
      </c>
    </row>
    <row r="43" spans="1:24" x14ac:dyDescent="0.25">
      <c r="A43" s="91"/>
      <c r="B43" s="89"/>
      <c r="C43" s="6" t="s">
        <v>75</v>
      </c>
      <c r="D43" s="6" t="s">
        <v>45</v>
      </c>
      <c r="E43" s="6"/>
      <c r="F43" s="6"/>
      <c r="G43" s="6"/>
      <c r="H43" s="6">
        <v>1</v>
      </c>
      <c r="I43" s="6">
        <v>1</v>
      </c>
      <c r="J43" s="6"/>
      <c r="K43" s="6">
        <v>1</v>
      </c>
      <c r="L43" s="6">
        <v>1</v>
      </c>
      <c r="M43" s="6">
        <v>1</v>
      </c>
      <c r="N43" s="6"/>
      <c r="O43" s="6"/>
      <c r="P43" s="6"/>
      <c r="Q43" s="6"/>
      <c r="R43" s="6"/>
      <c r="S43" s="6"/>
      <c r="T43" s="6"/>
      <c r="U43" s="6"/>
      <c r="V43" s="6"/>
      <c r="W43" s="6"/>
      <c r="X43" s="21">
        <f t="shared" si="0"/>
        <v>5</v>
      </c>
    </row>
    <row r="44" spans="1:24" x14ac:dyDescent="0.25">
      <c r="A44" s="91"/>
      <c r="B44" s="89"/>
      <c r="C44" s="6" t="s">
        <v>76</v>
      </c>
      <c r="D44" s="6" t="s">
        <v>47</v>
      </c>
      <c r="E44" s="6"/>
      <c r="F44" s="6"/>
      <c r="G44" s="6"/>
      <c r="H44" s="6">
        <v>2</v>
      </c>
      <c r="I44" s="6">
        <v>1</v>
      </c>
      <c r="J44" s="6">
        <v>6</v>
      </c>
      <c r="K44" s="6">
        <v>2</v>
      </c>
      <c r="L44" s="6">
        <v>1</v>
      </c>
      <c r="M44" s="6">
        <v>1</v>
      </c>
      <c r="N44" s="6"/>
      <c r="O44" s="6"/>
      <c r="P44" s="6"/>
      <c r="Q44" s="6"/>
      <c r="R44" s="6"/>
      <c r="S44" s="6"/>
      <c r="T44" s="6"/>
      <c r="U44" s="6"/>
      <c r="V44" s="6"/>
      <c r="W44" s="6"/>
      <c r="X44" s="21">
        <f t="shared" si="0"/>
        <v>13</v>
      </c>
    </row>
    <row r="45" spans="1:24" x14ac:dyDescent="0.25">
      <c r="A45" s="91"/>
      <c r="B45" s="89"/>
      <c r="C45" s="6" t="s">
        <v>77</v>
      </c>
      <c r="D45" s="6" t="s">
        <v>78</v>
      </c>
      <c r="E45" s="6"/>
      <c r="F45" s="6"/>
      <c r="G45" s="6">
        <v>2</v>
      </c>
      <c r="H45" s="6"/>
      <c r="I45" s="6"/>
      <c r="J45" s="6">
        <v>1</v>
      </c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1">
        <f t="shared" si="0"/>
        <v>3</v>
      </c>
    </row>
    <row r="46" spans="1:24" x14ac:dyDescent="0.25">
      <c r="A46" s="91"/>
      <c r="B46" s="89"/>
      <c r="C46" s="87" t="s">
        <v>117</v>
      </c>
      <c r="D46" s="87"/>
      <c r="E46" s="13">
        <f>SUM(E40:E45)</f>
        <v>0</v>
      </c>
      <c r="F46" s="13">
        <f t="shared" ref="F46:X46" si="7">SUM(F40:F45)</f>
        <v>0</v>
      </c>
      <c r="G46" s="13">
        <f t="shared" si="7"/>
        <v>10</v>
      </c>
      <c r="H46" s="13">
        <f t="shared" si="7"/>
        <v>7</v>
      </c>
      <c r="I46" s="13">
        <f t="shared" si="7"/>
        <v>6</v>
      </c>
      <c r="J46" s="13">
        <f t="shared" si="7"/>
        <v>13</v>
      </c>
      <c r="K46" s="13">
        <f t="shared" si="7"/>
        <v>7</v>
      </c>
      <c r="L46" s="13">
        <f t="shared" si="7"/>
        <v>5</v>
      </c>
      <c r="M46" s="13">
        <f t="shared" si="7"/>
        <v>3</v>
      </c>
      <c r="N46" s="13">
        <f t="shared" si="7"/>
        <v>0</v>
      </c>
      <c r="O46" s="13">
        <f t="shared" si="7"/>
        <v>0</v>
      </c>
      <c r="P46" s="13">
        <f t="shared" si="7"/>
        <v>0</v>
      </c>
      <c r="Q46" s="13">
        <f t="shared" si="7"/>
        <v>0</v>
      </c>
      <c r="R46" s="13">
        <f t="shared" si="7"/>
        <v>0</v>
      </c>
      <c r="S46" s="13">
        <f t="shared" si="7"/>
        <v>1</v>
      </c>
      <c r="T46" s="13">
        <f t="shared" si="7"/>
        <v>0</v>
      </c>
      <c r="U46" s="13">
        <f t="shared" si="7"/>
        <v>0</v>
      </c>
      <c r="V46" s="13">
        <f t="shared" si="7"/>
        <v>0</v>
      </c>
      <c r="W46" s="13">
        <f t="shared" si="7"/>
        <v>0</v>
      </c>
      <c r="X46" s="22">
        <f t="shared" si="7"/>
        <v>52</v>
      </c>
    </row>
    <row r="47" spans="1:24" x14ac:dyDescent="0.25">
      <c r="A47" s="91"/>
      <c r="B47" s="89" t="s">
        <v>116</v>
      </c>
      <c r="C47" s="6" t="s">
        <v>38</v>
      </c>
      <c r="D47" s="6" t="s">
        <v>39</v>
      </c>
      <c r="E47" s="6"/>
      <c r="F47" s="6"/>
      <c r="G47" s="6">
        <v>7</v>
      </c>
      <c r="H47" s="6">
        <v>5</v>
      </c>
      <c r="I47" s="6">
        <v>1</v>
      </c>
      <c r="J47" s="6">
        <v>3</v>
      </c>
      <c r="K47" s="6">
        <v>3</v>
      </c>
      <c r="L47" s="6">
        <v>1</v>
      </c>
      <c r="M47" s="6"/>
      <c r="N47" s="6"/>
      <c r="O47" s="6"/>
      <c r="P47" s="6"/>
      <c r="Q47" s="6">
        <v>1</v>
      </c>
      <c r="R47" s="6"/>
      <c r="S47" s="6"/>
      <c r="T47" s="6">
        <v>1</v>
      </c>
      <c r="U47" s="6"/>
      <c r="V47" s="6"/>
      <c r="W47" s="6"/>
      <c r="X47" s="21">
        <f t="shared" si="0"/>
        <v>22</v>
      </c>
    </row>
    <row r="48" spans="1:24" x14ac:dyDescent="0.25">
      <c r="A48" s="91"/>
      <c r="B48" s="89"/>
      <c r="C48" s="6" t="s">
        <v>40</v>
      </c>
      <c r="D48" s="6" t="s">
        <v>41</v>
      </c>
      <c r="E48" s="6"/>
      <c r="F48" s="6"/>
      <c r="G48" s="6"/>
      <c r="H48" s="6">
        <v>2</v>
      </c>
      <c r="I48" s="6">
        <v>7</v>
      </c>
      <c r="J48" s="6">
        <v>2</v>
      </c>
      <c r="K48" s="6"/>
      <c r="L48" s="6">
        <v>1</v>
      </c>
      <c r="M48" s="6"/>
      <c r="N48" s="6"/>
      <c r="O48" s="6"/>
      <c r="P48" s="6"/>
      <c r="Q48" s="6"/>
      <c r="R48" s="6"/>
      <c r="S48" s="6"/>
      <c r="T48" s="6"/>
      <c r="U48" s="6"/>
      <c r="V48" s="6">
        <v>1</v>
      </c>
      <c r="W48" s="6">
        <v>1</v>
      </c>
      <c r="X48" s="21">
        <f t="shared" si="0"/>
        <v>14</v>
      </c>
    </row>
    <row r="49" spans="1:24" x14ac:dyDescent="0.25">
      <c r="A49" s="91"/>
      <c r="B49" s="89"/>
      <c r="C49" s="6" t="s">
        <v>42</v>
      </c>
      <c r="D49" s="6" t="s">
        <v>43</v>
      </c>
      <c r="E49" s="6"/>
      <c r="F49" s="6"/>
      <c r="G49" s="6">
        <v>1</v>
      </c>
      <c r="H49" s="6"/>
      <c r="I49" s="6"/>
      <c r="J49" s="6"/>
      <c r="K49" s="6">
        <v>1</v>
      </c>
      <c r="L49" s="6">
        <v>1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1">
        <f t="shared" si="0"/>
        <v>3</v>
      </c>
    </row>
    <row r="50" spans="1:24" x14ac:dyDescent="0.25">
      <c r="A50" s="91"/>
      <c r="B50" s="89"/>
      <c r="C50" s="6" t="s">
        <v>44</v>
      </c>
      <c r="D50" s="6" t="s">
        <v>45</v>
      </c>
      <c r="E50" s="6"/>
      <c r="F50" s="6"/>
      <c r="G50" s="6">
        <v>3</v>
      </c>
      <c r="H50" s="6">
        <v>4</v>
      </c>
      <c r="I50" s="6">
        <v>6</v>
      </c>
      <c r="J50" s="6">
        <v>1</v>
      </c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1">
        <f t="shared" si="0"/>
        <v>14</v>
      </c>
    </row>
    <row r="51" spans="1:24" x14ac:dyDescent="0.25">
      <c r="A51" s="91"/>
      <c r="B51" s="89"/>
      <c r="C51" s="6" t="s">
        <v>46</v>
      </c>
      <c r="D51" s="6" t="s">
        <v>47</v>
      </c>
      <c r="E51" s="6"/>
      <c r="F51" s="6"/>
      <c r="G51" s="6">
        <v>9</v>
      </c>
      <c r="H51" s="6">
        <v>6</v>
      </c>
      <c r="I51" s="6">
        <v>3</v>
      </c>
      <c r="J51" s="6">
        <v>4</v>
      </c>
      <c r="K51" s="6">
        <v>3</v>
      </c>
      <c r="L51" s="6">
        <v>3</v>
      </c>
      <c r="M51" s="6">
        <v>3</v>
      </c>
      <c r="N51" s="6">
        <v>1</v>
      </c>
      <c r="O51" s="6"/>
      <c r="P51" s="6"/>
      <c r="Q51" s="6"/>
      <c r="R51" s="6"/>
      <c r="S51" s="6"/>
      <c r="T51" s="6"/>
      <c r="U51" s="6"/>
      <c r="V51" s="6"/>
      <c r="W51" s="6"/>
      <c r="X51" s="21">
        <f t="shared" si="0"/>
        <v>32</v>
      </c>
    </row>
    <row r="52" spans="1:24" x14ac:dyDescent="0.25">
      <c r="A52" s="91"/>
      <c r="B52" s="89"/>
      <c r="C52" s="6" t="s">
        <v>48</v>
      </c>
      <c r="D52" s="6" t="s">
        <v>49</v>
      </c>
      <c r="E52" s="6"/>
      <c r="F52" s="6"/>
      <c r="G52" s="6">
        <v>1</v>
      </c>
      <c r="H52" s="6">
        <v>2</v>
      </c>
      <c r="I52" s="6">
        <v>1</v>
      </c>
      <c r="J52" s="6"/>
      <c r="K52" s="6"/>
      <c r="L52" s="6">
        <v>1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1">
        <f t="shared" si="0"/>
        <v>5</v>
      </c>
    </row>
    <row r="53" spans="1:24" x14ac:dyDescent="0.25">
      <c r="A53" s="91"/>
      <c r="B53" s="89"/>
      <c r="C53" s="6" t="s">
        <v>50</v>
      </c>
      <c r="D53" s="6" t="s">
        <v>51</v>
      </c>
      <c r="E53" s="6"/>
      <c r="F53" s="6"/>
      <c r="G53" s="6"/>
      <c r="H53" s="6"/>
      <c r="I53" s="6">
        <v>2</v>
      </c>
      <c r="J53" s="6">
        <v>1</v>
      </c>
      <c r="K53" s="6">
        <v>1</v>
      </c>
      <c r="L53" s="6"/>
      <c r="M53" s="6"/>
      <c r="N53" s="6">
        <v>1</v>
      </c>
      <c r="O53" s="6"/>
      <c r="P53" s="6"/>
      <c r="Q53" s="6"/>
      <c r="R53" s="6"/>
      <c r="S53" s="6"/>
      <c r="T53" s="6"/>
      <c r="U53" s="6"/>
      <c r="V53" s="6"/>
      <c r="W53" s="6"/>
      <c r="X53" s="21">
        <f t="shared" si="0"/>
        <v>5</v>
      </c>
    </row>
    <row r="54" spans="1:24" x14ac:dyDescent="0.25">
      <c r="A54" s="91"/>
      <c r="B54" s="89"/>
      <c r="C54" s="87" t="s">
        <v>117</v>
      </c>
      <c r="D54" s="87"/>
      <c r="E54" s="13">
        <f>SUM(E47:E53)</f>
        <v>0</v>
      </c>
      <c r="F54" s="13">
        <f t="shared" ref="F54:X54" si="8">SUM(F47:F53)</f>
        <v>0</v>
      </c>
      <c r="G54" s="13">
        <f t="shared" si="8"/>
        <v>21</v>
      </c>
      <c r="H54" s="13">
        <f t="shared" si="8"/>
        <v>19</v>
      </c>
      <c r="I54" s="13">
        <f t="shared" si="8"/>
        <v>20</v>
      </c>
      <c r="J54" s="13">
        <f t="shared" si="8"/>
        <v>11</v>
      </c>
      <c r="K54" s="13">
        <f t="shared" si="8"/>
        <v>8</v>
      </c>
      <c r="L54" s="13">
        <f t="shared" si="8"/>
        <v>7</v>
      </c>
      <c r="M54" s="13">
        <f t="shared" si="8"/>
        <v>3</v>
      </c>
      <c r="N54" s="13">
        <f t="shared" si="8"/>
        <v>2</v>
      </c>
      <c r="O54" s="13">
        <f t="shared" si="8"/>
        <v>0</v>
      </c>
      <c r="P54" s="13">
        <f t="shared" si="8"/>
        <v>0</v>
      </c>
      <c r="Q54" s="13">
        <f t="shared" si="8"/>
        <v>1</v>
      </c>
      <c r="R54" s="13">
        <f t="shared" si="8"/>
        <v>0</v>
      </c>
      <c r="S54" s="13">
        <f t="shared" si="8"/>
        <v>0</v>
      </c>
      <c r="T54" s="13">
        <f t="shared" si="8"/>
        <v>1</v>
      </c>
      <c r="U54" s="13">
        <f t="shared" si="8"/>
        <v>0</v>
      </c>
      <c r="V54" s="13">
        <f t="shared" si="8"/>
        <v>1</v>
      </c>
      <c r="W54" s="13">
        <f t="shared" si="8"/>
        <v>1</v>
      </c>
      <c r="X54" s="22">
        <f t="shared" si="8"/>
        <v>95</v>
      </c>
    </row>
    <row r="55" spans="1:24" x14ac:dyDescent="0.25">
      <c r="A55" s="91"/>
      <c r="B55" s="89" t="s">
        <v>122</v>
      </c>
      <c r="C55" s="6" t="s">
        <v>52</v>
      </c>
      <c r="D55" s="6" t="s">
        <v>53</v>
      </c>
      <c r="E55" s="6">
        <v>3</v>
      </c>
      <c r="F55" s="6">
        <v>12</v>
      </c>
      <c r="G55" s="6">
        <v>1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21">
        <f t="shared" si="0"/>
        <v>16</v>
      </c>
    </row>
    <row r="56" spans="1:24" x14ac:dyDescent="0.25">
      <c r="A56" s="91"/>
      <c r="B56" s="89"/>
      <c r="C56" s="6" t="s">
        <v>54</v>
      </c>
      <c r="D56" s="6" t="s">
        <v>55</v>
      </c>
      <c r="E56" s="6">
        <v>6</v>
      </c>
      <c r="F56" s="6">
        <v>12</v>
      </c>
      <c r="G56" s="6">
        <v>6</v>
      </c>
      <c r="H56" s="6">
        <v>1</v>
      </c>
      <c r="I56" s="6">
        <v>1</v>
      </c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21">
        <f t="shared" si="0"/>
        <v>26</v>
      </c>
    </row>
    <row r="57" spans="1:24" x14ac:dyDescent="0.25">
      <c r="A57" s="91"/>
      <c r="B57" s="89"/>
      <c r="C57" s="6" t="s">
        <v>56</v>
      </c>
      <c r="D57" s="6" t="s">
        <v>57</v>
      </c>
      <c r="E57" s="6">
        <v>5</v>
      </c>
      <c r="F57" s="6">
        <v>11</v>
      </c>
      <c r="G57" s="6">
        <v>11</v>
      </c>
      <c r="H57" s="6">
        <v>1</v>
      </c>
      <c r="I57" s="6">
        <v>1</v>
      </c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21">
        <f t="shared" si="0"/>
        <v>29</v>
      </c>
    </row>
    <row r="58" spans="1:24" x14ac:dyDescent="0.25">
      <c r="A58" s="91"/>
      <c r="B58" s="89"/>
      <c r="C58" s="6" t="s">
        <v>58</v>
      </c>
      <c r="D58" s="6" t="s">
        <v>59</v>
      </c>
      <c r="E58" s="6">
        <v>3</v>
      </c>
      <c r="F58" s="6">
        <v>11</v>
      </c>
      <c r="G58" s="6"/>
      <c r="H58" s="6"/>
      <c r="I58" s="6"/>
      <c r="J58" s="6">
        <v>1</v>
      </c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21">
        <f t="shared" si="0"/>
        <v>15</v>
      </c>
    </row>
    <row r="59" spans="1:24" x14ac:dyDescent="0.25">
      <c r="A59" s="91"/>
      <c r="B59" s="89"/>
      <c r="C59" s="87" t="s">
        <v>117</v>
      </c>
      <c r="D59" s="87"/>
      <c r="E59" s="13">
        <f>SUM(E55:E58)</f>
        <v>17</v>
      </c>
      <c r="F59" s="13">
        <f t="shared" ref="F59:X59" si="9">SUM(F55:F58)</f>
        <v>46</v>
      </c>
      <c r="G59" s="13">
        <f t="shared" si="9"/>
        <v>18</v>
      </c>
      <c r="H59" s="13">
        <f t="shared" si="9"/>
        <v>2</v>
      </c>
      <c r="I59" s="13">
        <f t="shared" si="9"/>
        <v>2</v>
      </c>
      <c r="J59" s="13">
        <f t="shared" si="9"/>
        <v>1</v>
      </c>
      <c r="K59" s="13">
        <f t="shared" si="9"/>
        <v>0</v>
      </c>
      <c r="L59" s="13">
        <f t="shared" si="9"/>
        <v>0</v>
      </c>
      <c r="M59" s="13">
        <f t="shared" si="9"/>
        <v>0</v>
      </c>
      <c r="N59" s="13">
        <f t="shared" si="9"/>
        <v>0</v>
      </c>
      <c r="O59" s="13">
        <f t="shared" si="9"/>
        <v>0</v>
      </c>
      <c r="P59" s="13">
        <f t="shared" si="9"/>
        <v>0</v>
      </c>
      <c r="Q59" s="13">
        <f t="shared" si="9"/>
        <v>0</v>
      </c>
      <c r="R59" s="13">
        <f t="shared" si="9"/>
        <v>0</v>
      </c>
      <c r="S59" s="13">
        <f t="shared" si="9"/>
        <v>0</v>
      </c>
      <c r="T59" s="13">
        <f t="shared" si="9"/>
        <v>0</v>
      </c>
      <c r="U59" s="13">
        <f t="shared" si="9"/>
        <v>0</v>
      </c>
      <c r="V59" s="13">
        <f t="shared" si="9"/>
        <v>0</v>
      </c>
      <c r="W59" s="13">
        <f t="shared" si="9"/>
        <v>0</v>
      </c>
      <c r="X59" s="22">
        <f t="shared" si="9"/>
        <v>86</v>
      </c>
    </row>
    <row r="60" spans="1:24" ht="15.75" thickBot="1" x14ac:dyDescent="0.3">
      <c r="A60" s="92"/>
      <c r="B60" s="77" t="s">
        <v>117</v>
      </c>
      <c r="C60" s="77"/>
      <c r="D60" s="77"/>
      <c r="E60" s="24">
        <f>SUM(E59,E54,E46,E39)</f>
        <v>19</v>
      </c>
      <c r="F60" s="24">
        <f t="shared" ref="F60:I60" si="10">SUM(F59,F54,F46,F39)</f>
        <v>65</v>
      </c>
      <c r="G60" s="24">
        <f t="shared" si="10"/>
        <v>73</v>
      </c>
      <c r="H60" s="24">
        <f t="shared" si="10"/>
        <v>37</v>
      </c>
      <c r="I60" s="24">
        <f t="shared" si="10"/>
        <v>32</v>
      </c>
      <c r="J60" s="24">
        <f t="shared" ref="J60" si="11">SUM(J59,J54,J46,J39)</f>
        <v>30</v>
      </c>
      <c r="K60" s="24">
        <f t="shared" ref="K60" si="12">SUM(K59,K54,K46,K39)</f>
        <v>18</v>
      </c>
      <c r="L60" s="24">
        <f t="shared" ref="L60:M60" si="13">SUM(L59,L54,L46,L39)</f>
        <v>12</v>
      </c>
      <c r="M60" s="24">
        <f t="shared" si="13"/>
        <v>6</v>
      </c>
      <c r="N60" s="24">
        <f t="shared" ref="N60" si="14">SUM(N59,N54,N46,N39)</f>
        <v>2</v>
      </c>
      <c r="O60" s="24">
        <f t="shared" ref="O60" si="15">SUM(O59,O54,O46,O39)</f>
        <v>0</v>
      </c>
      <c r="P60" s="24">
        <f t="shared" ref="P60:Q60" si="16">SUM(P59,P54,P46,P39)</f>
        <v>0</v>
      </c>
      <c r="Q60" s="24">
        <f t="shared" si="16"/>
        <v>1</v>
      </c>
      <c r="R60" s="24">
        <f t="shared" ref="R60" si="17">SUM(R59,R54,R46,R39)</f>
        <v>0</v>
      </c>
      <c r="S60" s="24">
        <f t="shared" ref="S60" si="18">SUM(S59,S54,S46,S39)</f>
        <v>1</v>
      </c>
      <c r="T60" s="24">
        <f t="shared" ref="T60:U60" si="19">SUM(T59,T54,T46,T39)</f>
        <v>1</v>
      </c>
      <c r="U60" s="24">
        <f t="shared" si="19"/>
        <v>0</v>
      </c>
      <c r="V60" s="24">
        <f t="shared" ref="V60" si="20">SUM(V59,V54,V46,V39)</f>
        <v>1</v>
      </c>
      <c r="W60" s="24">
        <f t="shared" ref="W60" si="21">SUM(W59,W54,W46,W39)</f>
        <v>1</v>
      </c>
      <c r="X60" s="25">
        <f t="shared" ref="X60" si="22">SUM(X59,X54,X46,X39)</f>
        <v>299</v>
      </c>
    </row>
    <row r="61" spans="1:24" ht="3" customHeight="1" thickBot="1" x14ac:dyDescent="0.3">
      <c r="A61" s="18"/>
      <c r="B61" s="18"/>
      <c r="C61" s="18"/>
      <c r="D61" s="18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x14ac:dyDescent="0.25">
      <c r="A62" s="90" t="s">
        <v>79</v>
      </c>
      <c r="B62" s="88" t="s">
        <v>118</v>
      </c>
      <c r="C62" s="19" t="s">
        <v>94</v>
      </c>
      <c r="D62" s="19" t="s">
        <v>95</v>
      </c>
      <c r="E62" s="19">
        <v>11</v>
      </c>
      <c r="F62" s="19">
        <v>18</v>
      </c>
      <c r="G62" s="19">
        <v>12</v>
      </c>
      <c r="H62" s="19">
        <v>9</v>
      </c>
      <c r="I62" s="19">
        <v>1</v>
      </c>
      <c r="J62" s="19">
        <v>1</v>
      </c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20">
        <f t="shared" si="0"/>
        <v>52</v>
      </c>
    </row>
    <row r="63" spans="1:24" x14ac:dyDescent="0.25">
      <c r="A63" s="91"/>
      <c r="B63" s="89"/>
      <c r="C63" s="6" t="s">
        <v>96</v>
      </c>
      <c r="D63" s="6" t="s">
        <v>97</v>
      </c>
      <c r="E63" s="6"/>
      <c r="F63" s="6">
        <v>2</v>
      </c>
      <c r="G63" s="6">
        <v>4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21">
        <f t="shared" si="0"/>
        <v>6</v>
      </c>
    </row>
    <row r="64" spans="1:24" x14ac:dyDescent="0.25">
      <c r="A64" s="91"/>
      <c r="B64" s="89"/>
      <c r="C64" s="6" t="s">
        <v>98</v>
      </c>
      <c r="D64" s="6" t="s">
        <v>97</v>
      </c>
      <c r="E64" s="6">
        <v>11</v>
      </c>
      <c r="F64" s="6">
        <v>22</v>
      </c>
      <c r="G64" s="6">
        <v>14</v>
      </c>
      <c r="H64" s="6">
        <v>3</v>
      </c>
      <c r="I64" s="6">
        <v>1</v>
      </c>
      <c r="J64" s="6">
        <v>1</v>
      </c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21">
        <f t="shared" si="0"/>
        <v>52</v>
      </c>
    </row>
    <row r="65" spans="1:24" x14ac:dyDescent="0.25">
      <c r="A65" s="91"/>
      <c r="B65" s="89"/>
      <c r="C65" s="96" t="s">
        <v>117</v>
      </c>
      <c r="D65" s="97"/>
      <c r="E65" s="13">
        <v>22</v>
      </c>
      <c r="F65" s="13">
        <v>42</v>
      </c>
      <c r="G65" s="13">
        <v>30</v>
      </c>
      <c r="H65" s="13">
        <v>12</v>
      </c>
      <c r="I65" s="13">
        <v>2</v>
      </c>
      <c r="J65" s="13">
        <v>2</v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22">
        <f t="shared" si="0"/>
        <v>110</v>
      </c>
    </row>
    <row r="66" spans="1:24" x14ac:dyDescent="0.25">
      <c r="A66" s="91"/>
      <c r="B66" s="89" t="s">
        <v>119</v>
      </c>
      <c r="C66" s="6" t="s">
        <v>99</v>
      </c>
      <c r="D66" s="6" t="s">
        <v>81</v>
      </c>
      <c r="E66" s="6"/>
      <c r="F66" s="6"/>
      <c r="G66" s="6">
        <v>9</v>
      </c>
      <c r="H66" s="6">
        <v>13</v>
      </c>
      <c r="I66" s="6">
        <v>9</v>
      </c>
      <c r="J66" s="6">
        <v>11</v>
      </c>
      <c r="K66" s="6">
        <v>5</v>
      </c>
      <c r="L66" s="6">
        <v>2</v>
      </c>
      <c r="M66" s="6"/>
      <c r="N66" s="6"/>
      <c r="O66" s="6"/>
      <c r="P66" s="6"/>
      <c r="Q66" s="6"/>
      <c r="R66" s="6"/>
      <c r="S66" s="6"/>
      <c r="T66" s="6"/>
      <c r="U66" s="6">
        <v>1</v>
      </c>
      <c r="V66" s="6"/>
      <c r="W66" s="6"/>
      <c r="X66" s="21">
        <f t="shared" si="0"/>
        <v>50</v>
      </c>
    </row>
    <row r="67" spans="1:24" x14ac:dyDescent="0.25">
      <c r="A67" s="91"/>
      <c r="B67" s="89"/>
      <c r="C67" s="6" t="s">
        <v>100</v>
      </c>
      <c r="D67" s="6" t="s">
        <v>83</v>
      </c>
      <c r="E67" s="6"/>
      <c r="F67" s="6"/>
      <c r="G67" s="6">
        <v>1</v>
      </c>
      <c r="H67" s="6">
        <v>3</v>
      </c>
      <c r="I67" s="6">
        <v>2</v>
      </c>
      <c r="J67" s="6">
        <v>6</v>
      </c>
      <c r="K67" s="6">
        <v>2</v>
      </c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21">
        <f t="shared" si="0"/>
        <v>14</v>
      </c>
    </row>
    <row r="68" spans="1:24" x14ac:dyDescent="0.25">
      <c r="A68" s="91"/>
      <c r="B68" s="89"/>
      <c r="C68" s="6" t="s">
        <v>101</v>
      </c>
      <c r="D68" s="6" t="s">
        <v>87</v>
      </c>
      <c r="E68" s="6"/>
      <c r="F68" s="6"/>
      <c r="G68" s="6">
        <v>11</v>
      </c>
      <c r="H68" s="6">
        <v>16</v>
      </c>
      <c r="I68" s="6">
        <v>17</v>
      </c>
      <c r="J68" s="6">
        <v>6</v>
      </c>
      <c r="K68" s="6">
        <v>5</v>
      </c>
      <c r="L68" s="6">
        <v>1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21">
        <f t="shared" si="0"/>
        <v>56</v>
      </c>
    </row>
    <row r="69" spans="1:24" x14ac:dyDescent="0.25">
      <c r="A69" s="91"/>
      <c r="B69" s="89"/>
      <c r="C69" s="87" t="s">
        <v>117</v>
      </c>
      <c r="D69" s="87"/>
      <c r="E69" s="13"/>
      <c r="F69" s="13"/>
      <c r="G69" s="13">
        <v>21</v>
      </c>
      <c r="H69" s="13">
        <v>32</v>
      </c>
      <c r="I69" s="13">
        <v>28</v>
      </c>
      <c r="J69" s="13">
        <v>23</v>
      </c>
      <c r="K69" s="13">
        <v>12</v>
      </c>
      <c r="L69" s="13">
        <v>3</v>
      </c>
      <c r="M69" s="13"/>
      <c r="N69" s="13"/>
      <c r="O69" s="13"/>
      <c r="P69" s="13"/>
      <c r="Q69" s="13"/>
      <c r="R69" s="13"/>
      <c r="S69" s="13"/>
      <c r="T69" s="13"/>
      <c r="U69" s="13">
        <v>1</v>
      </c>
      <c r="V69" s="13"/>
      <c r="W69" s="13"/>
      <c r="X69" s="22">
        <f t="shared" si="0"/>
        <v>120</v>
      </c>
    </row>
    <row r="70" spans="1:24" x14ac:dyDescent="0.25">
      <c r="A70" s="91"/>
      <c r="B70" s="89" t="s">
        <v>116</v>
      </c>
      <c r="C70" s="14" t="s">
        <v>80</v>
      </c>
      <c r="D70" s="14" t="s">
        <v>81</v>
      </c>
      <c r="E70" s="14"/>
      <c r="F70" s="14"/>
      <c r="G70" s="14"/>
      <c r="H70" s="14">
        <v>9</v>
      </c>
      <c r="I70" s="14">
        <v>9</v>
      </c>
      <c r="J70" s="14">
        <v>2</v>
      </c>
      <c r="K70" s="14">
        <v>5</v>
      </c>
      <c r="L70" s="14">
        <v>2</v>
      </c>
      <c r="M70" s="14">
        <v>2</v>
      </c>
      <c r="N70" s="14">
        <v>2</v>
      </c>
      <c r="O70" s="14"/>
      <c r="P70" s="14">
        <v>1</v>
      </c>
      <c r="Q70" s="14"/>
      <c r="R70" s="14"/>
      <c r="S70" s="14"/>
      <c r="T70" s="14"/>
      <c r="U70" s="14"/>
      <c r="V70" s="14">
        <v>1</v>
      </c>
      <c r="W70" s="14"/>
      <c r="X70" s="23">
        <f t="shared" si="0"/>
        <v>33</v>
      </c>
    </row>
    <row r="71" spans="1:24" x14ac:dyDescent="0.25">
      <c r="A71" s="91"/>
      <c r="B71" s="89"/>
      <c r="C71" s="6" t="s">
        <v>82</v>
      </c>
      <c r="D71" s="6" t="s">
        <v>83</v>
      </c>
      <c r="E71" s="6"/>
      <c r="F71" s="6"/>
      <c r="G71" s="6"/>
      <c r="H71" s="6"/>
      <c r="I71" s="6">
        <v>2</v>
      </c>
      <c r="J71" s="6"/>
      <c r="K71" s="6">
        <v>2</v>
      </c>
      <c r="L71" s="6">
        <v>2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21">
        <f t="shared" si="0"/>
        <v>6</v>
      </c>
    </row>
    <row r="72" spans="1:24" x14ac:dyDescent="0.25">
      <c r="A72" s="91"/>
      <c r="B72" s="89"/>
      <c r="C72" s="6" t="s">
        <v>84</v>
      </c>
      <c r="D72" s="6" t="s">
        <v>85</v>
      </c>
      <c r="E72" s="6"/>
      <c r="F72" s="6"/>
      <c r="G72" s="6"/>
      <c r="H72" s="6">
        <v>7</v>
      </c>
      <c r="I72" s="6">
        <v>2</v>
      </c>
      <c r="J72" s="6"/>
      <c r="K72" s="6">
        <v>1</v>
      </c>
      <c r="L72" s="6"/>
      <c r="M72" s="6">
        <v>2</v>
      </c>
      <c r="N72" s="6"/>
      <c r="O72" s="6">
        <v>1</v>
      </c>
      <c r="P72" s="6"/>
      <c r="Q72" s="6"/>
      <c r="R72" s="6"/>
      <c r="S72" s="6"/>
      <c r="T72" s="6"/>
      <c r="U72" s="6"/>
      <c r="V72" s="6"/>
      <c r="W72" s="6"/>
      <c r="X72" s="21">
        <f t="shared" si="0"/>
        <v>13</v>
      </c>
    </row>
    <row r="73" spans="1:24" x14ac:dyDescent="0.25">
      <c r="A73" s="91"/>
      <c r="B73" s="89"/>
      <c r="C73" s="6" t="s">
        <v>86</v>
      </c>
      <c r="D73" s="6" t="s">
        <v>87</v>
      </c>
      <c r="E73" s="6"/>
      <c r="F73" s="6"/>
      <c r="G73" s="6">
        <v>24</v>
      </c>
      <c r="H73" s="6">
        <v>26</v>
      </c>
      <c r="I73" s="6">
        <v>11</v>
      </c>
      <c r="J73" s="6">
        <v>4</v>
      </c>
      <c r="K73" s="6">
        <v>4</v>
      </c>
      <c r="L73" s="6">
        <v>4</v>
      </c>
      <c r="M73" s="6">
        <v>4</v>
      </c>
      <c r="N73" s="6">
        <v>1</v>
      </c>
      <c r="O73" s="6">
        <v>2</v>
      </c>
      <c r="P73" s="6"/>
      <c r="Q73" s="6"/>
      <c r="R73" s="6"/>
      <c r="S73" s="6"/>
      <c r="T73" s="6"/>
      <c r="U73" s="6"/>
      <c r="V73" s="6"/>
      <c r="W73" s="6"/>
      <c r="X73" s="21">
        <f t="shared" si="0"/>
        <v>80</v>
      </c>
    </row>
    <row r="74" spans="1:24" x14ac:dyDescent="0.25">
      <c r="A74" s="91"/>
      <c r="B74" s="89"/>
      <c r="C74" s="6" t="s">
        <v>88</v>
      </c>
      <c r="D74" s="6" t="s">
        <v>89</v>
      </c>
      <c r="E74" s="6"/>
      <c r="F74" s="6"/>
      <c r="G74" s="6">
        <v>3</v>
      </c>
      <c r="H74" s="6">
        <v>4</v>
      </c>
      <c r="I74" s="6">
        <v>2</v>
      </c>
      <c r="J74" s="6">
        <v>4</v>
      </c>
      <c r="K74" s="6">
        <v>1</v>
      </c>
      <c r="L74" s="6">
        <v>1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21">
        <f t="shared" si="0"/>
        <v>15</v>
      </c>
    </row>
    <row r="75" spans="1:24" x14ac:dyDescent="0.25">
      <c r="A75" s="91"/>
      <c r="B75" s="89"/>
      <c r="C75" s="87" t="s">
        <v>117</v>
      </c>
      <c r="D75" s="87"/>
      <c r="E75" s="13">
        <f>SUM(E70:E74)</f>
        <v>0</v>
      </c>
      <c r="F75" s="13">
        <f t="shared" ref="F75:X75" si="23">SUM(F70:F74)</f>
        <v>0</v>
      </c>
      <c r="G75" s="13">
        <f t="shared" si="23"/>
        <v>27</v>
      </c>
      <c r="H75" s="13">
        <f t="shared" si="23"/>
        <v>46</v>
      </c>
      <c r="I75" s="13">
        <f t="shared" si="23"/>
        <v>26</v>
      </c>
      <c r="J75" s="13">
        <f t="shared" si="23"/>
        <v>10</v>
      </c>
      <c r="K75" s="13">
        <f t="shared" si="23"/>
        <v>13</v>
      </c>
      <c r="L75" s="13">
        <f t="shared" si="23"/>
        <v>9</v>
      </c>
      <c r="M75" s="13">
        <f t="shared" si="23"/>
        <v>8</v>
      </c>
      <c r="N75" s="13">
        <f t="shared" si="23"/>
        <v>3</v>
      </c>
      <c r="O75" s="13">
        <f t="shared" si="23"/>
        <v>3</v>
      </c>
      <c r="P75" s="13">
        <f t="shared" si="23"/>
        <v>1</v>
      </c>
      <c r="Q75" s="13">
        <f t="shared" si="23"/>
        <v>0</v>
      </c>
      <c r="R75" s="13">
        <f t="shared" si="23"/>
        <v>0</v>
      </c>
      <c r="S75" s="13">
        <f t="shared" si="23"/>
        <v>0</v>
      </c>
      <c r="T75" s="13">
        <f t="shared" si="23"/>
        <v>0</v>
      </c>
      <c r="U75" s="13">
        <f t="shared" si="23"/>
        <v>0</v>
      </c>
      <c r="V75" s="13">
        <f t="shared" si="23"/>
        <v>1</v>
      </c>
      <c r="W75" s="13">
        <f t="shared" si="23"/>
        <v>0</v>
      </c>
      <c r="X75" s="22">
        <f t="shared" si="23"/>
        <v>147</v>
      </c>
    </row>
    <row r="76" spans="1:24" x14ac:dyDescent="0.25">
      <c r="A76" s="91"/>
      <c r="B76" s="89" t="s">
        <v>122</v>
      </c>
      <c r="C76" s="6" t="s">
        <v>90</v>
      </c>
      <c r="D76" s="6" t="s">
        <v>91</v>
      </c>
      <c r="E76" s="6">
        <v>18</v>
      </c>
      <c r="F76" s="6">
        <v>43</v>
      </c>
      <c r="G76" s="6">
        <v>12</v>
      </c>
      <c r="H76" s="6">
        <v>3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21">
        <f t="shared" ref="X76:X86" si="24">SUM(E76:W76)</f>
        <v>76</v>
      </c>
    </row>
    <row r="77" spans="1:24" x14ac:dyDescent="0.25">
      <c r="A77" s="91"/>
      <c r="B77" s="89"/>
      <c r="C77" s="6" t="s">
        <v>92</v>
      </c>
      <c r="D77" s="6" t="s">
        <v>93</v>
      </c>
      <c r="E77" s="6">
        <v>16</v>
      </c>
      <c r="F77" s="6">
        <v>35</v>
      </c>
      <c r="G77" s="6">
        <v>43</v>
      </c>
      <c r="H77" s="6">
        <v>3</v>
      </c>
      <c r="I77" s="6">
        <v>1</v>
      </c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21">
        <f t="shared" si="24"/>
        <v>98</v>
      </c>
    </row>
    <row r="78" spans="1:24" x14ac:dyDescent="0.25">
      <c r="A78" s="91"/>
      <c r="B78" s="89"/>
      <c r="C78" s="87" t="s">
        <v>117</v>
      </c>
      <c r="D78" s="87"/>
      <c r="E78" s="13">
        <f>SUM(E76:E77)</f>
        <v>34</v>
      </c>
      <c r="F78" s="13">
        <f t="shared" ref="F78:X78" si="25">SUM(F76:F77)</f>
        <v>78</v>
      </c>
      <c r="G78" s="13">
        <f t="shared" si="25"/>
        <v>55</v>
      </c>
      <c r="H78" s="13">
        <f t="shared" si="25"/>
        <v>6</v>
      </c>
      <c r="I78" s="13">
        <f t="shared" si="25"/>
        <v>1</v>
      </c>
      <c r="J78" s="13">
        <f t="shared" si="25"/>
        <v>0</v>
      </c>
      <c r="K78" s="13">
        <f t="shared" si="25"/>
        <v>0</v>
      </c>
      <c r="L78" s="13">
        <f t="shared" si="25"/>
        <v>0</v>
      </c>
      <c r="M78" s="13">
        <f t="shared" si="25"/>
        <v>0</v>
      </c>
      <c r="N78" s="13">
        <f t="shared" si="25"/>
        <v>0</v>
      </c>
      <c r="O78" s="13">
        <f t="shared" si="25"/>
        <v>0</v>
      </c>
      <c r="P78" s="13">
        <f t="shared" si="25"/>
        <v>0</v>
      </c>
      <c r="Q78" s="13">
        <f t="shared" si="25"/>
        <v>0</v>
      </c>
      <c r="R78" s="13">
        <f t="shared" si="25"/>
        <v>0</v>
      </c>
      <c r="S78" s="13">
        <f t="shared" si="25"/>
        <v>0</v>
      </c>
      <c r="T78" s="13">
        <f t="shared" si="25"/>
        <v>0</v>
      </c>
      <c r="U78" s="13">
        <f t="shared" si="25"/>
        <v>0</v>
      </c>
      <c r="V78" s="13">
        <f t="shared" si="25"/>
        <v>0</v>
      </c>
      <c r="W78" s="13">
        <f t="shared" si="25"/>
        <v>0</v>
      </c>
      <c r="X78" s="22">
        <f t="shared" si="25"/>
        <v>174</v>
      </c>
    </row>
    <row r="79" spans="1:24" ht="15.75" thickBot="1" x14ac:dyDescent="0.3">
      <c r="A79" s="92"/>
      <c r="B79" s="77" t="s">
        <v>117</v>
      </c>
      <c r="C79" s="77"/>
      <c r="D79" s="77"/>
      <c r="E79" s="24">
        <f>SUM(E78,E75,E69,E65)</f>
        <v>56</v>
      </c>
      <c r="F79" s="24">
        <f t="shared" ref="F79:X79" si="26">SUM(F78,F75,F69,F65)</f>
        <v>120</v>
      </c>
      <c r="G79" s="24">
        <f t="shared" si="26"/>
        <v>133</v>
      </c>
      <c r="H79" s="24">
        <f t="shared" si="26"/>
        <v>96</v>
      </c>
      <c r="I79" s="24">
        <f t="shared" si="26"/>
        <v>57</v>
      </c>
      <c r="J79" s="24">
        <f t="shared" si="26"/>
        <v>35</v>
      </c>
      <c r="K79" s="24">
        <f t="shared" si="26"/>
        <v>25</v>
      </c>
      <c r="L79" s="24">
        <f t="shared" si="26"/>
        <v>12</v>
      </c>
      <c r="M79" s="24">
        <f t="shared" si="26"/>
        <v>8</v>
      </c>
      <c r="N79" s="24">
        <f t="shared" si="26"/>
        <v>3</v>
      </c>
      <c r="O79" s="24">
        <f t="shared" si="26"/>
        <v>3</v>
      </c>
      <c r="P79" s="24">
        <f t="shared" si="26"/>
        <v>1</v>
      </c>
      <c r="Q79" s="24">
        <f t="shared" si="26"/>
        <v>0</v>
      </c>
      <c r="R79" s="24">
        <f t="shared" si="26"/>
        <v>0</v>
      </c>
      <c r="S79" s="24">
        <f t="shared" si="26"/>
        <v>0</v>
      </c>
      <c r="T79" s="24">
        <f t="shared" si="26"/>
        <v>0</v>
      </c>
      <c r="U79" s="24">
        <f t="shared" si="26"/>
        <v>1</v>
      </c>
      <c r="V79" s="24">
        <f t="shared" si="26"/>
        <v>1</v>
      </c>
      <c r="W79" s="24">
        <f t="shared" si="26"/>
        <v>0</v>
      </c>
      <c r="X79" s="25">
        <f t="shared" si="26"/>
        <v>551</v>
      </c>
    </row>
    <row r="80" spans="1:24" ht="3" customHeight="1" thickBot="1" x14ac:dyDescent="0.3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x14ac:dyDescent="0.25">
      <c r="A81" s="90" t="s">
        <v>102</v>
      </c>
      <c r="B81" s="88" t="s">
        <v>120</v>
      </c>
      <c r="C81" s="19" t="s">
        <v>107</v>
      </c>
      <c r="D81" s="19" t="s">
        <v>108</v>
      </c>
      <c r="E81" s="19"/>
      <c r="F81" s="19">
        <v>28</v>
      </c>
      <c r="G81" s="19">
        <v>36</v>
      </c>
      <c r="H81" s="19">
        <v>30</v>
      </c>
      <c r="I81" s="19">
        <v>16</v>
      </c>
      <c r="J81" s="19">
        <v>17</v>
      </c>
      <c r="K81" s="19">
        <v>2</v>
      </c>
      <c r="L81" s="19">
        <v>1</v>
      </c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20">
        <f t="shared" si="24"/>
        <v>130</v>
      </c>
    </row>
    <row r="82" spans="1:24" x14ac:dyDescent="0.25">
      <c r="A82" s="91"/>
      <c r="B82" s="89"/>
      <c r="C82" s="6" t="s">
        <v>109</v>
      </c>
      <c r="D82" s="6" t="s">
        <v>110</v>
      </c>
      <c r="E82" s="6">
        <v>2</v>
      </c>
      <c r="F82" s="6">
        <v>21</v>
      </c>
      <c r="G82" s="6">
        <v>17</v>
      </c>
      <c r="H82" s="6">
        <v>31</v>
      </c>
      <c r="I82" s="6">
        <v>7</v>
      </c>
      <c r="J82" s="6">
        <v>6</v>
      </c>
      <c r="K82" s="6">
        <v>8</v>
      </c>
      <c r="L82" s="6">
        <v>4</v>
      </c>
      <c r="M82" s="6">
        <v>1</v>
      </c>
      <c r="N82" s="6">
        <v>2</v>
      </c>
      <c r="O82" s="6"/>
      <c r="P82" s="6">
        <v>1</v>
      </c>
      <c r="Q82" s="6"/>
      <c r="R82" s="6">
        <v>1</v>
      </c>
      <c r="S82" s="6"/>
      <c r="T82" s="6"/>
      <c r="U82" s="6"/>
      <c r="V82" s="6"/>
      <c r="W82" s="6"/>
      <c r="X82" s="21">
        <f t="shared" si="24"/>
        <v>101</v>
      </c>
    </row>
    <row r="83" spans="1:24" x14ac:dyDescent="0.25">
      <c r="A83" s="91"/>
      <c r="B83" s="89"/>
      <c r="C83" s="87" t="s">
        <v>117</v>
      </c>
      <c r="D83" s="87"/>
      <c r="E83" s="13">
        <f>SUM(E81:E82)</f>
        <v>2</v>
      </c>
      <c r="F83" s="13">
        <f t="shared" ref="F83:X83" si="27">SUM(F81:F82)</f>
        <v>49</v>
      </c>
      <c r="G83" s="13">
        <f t="shared" si="27"/>
        <v>53</v>
      </c>
      <c r="H83" s="13">
        <f t="shared" si="27"/>
        <v>61</v>
      </c>
      <c r="I83" s="13">
        <f t="shared" si="27"/>
        <v>23</v>
      </c>
      <c r="J83" s="13">
        <f t="shared" si="27"/>
        <v>23</v>
      </c>
      <c r="K83" s="13">
        <f t="shared" si="27"/>
        <v>10</v>
      </c>
      <c r="L83" s="13">
        <f t="shared" si="27"/>
        <v>5</v>
      </c>
      <c r="M83" s="13">
        <f t="shared" si="27"/>
        <v>1</v>
      </c>
      <c r="N83" s="13">
        <f t="shared" si="27"/>
        <v>2</v>
      </c>
      <c r="O83" s="13">
        <f t="shared" si="27"/>
        <v>0</v>
      </c>
      <c r="P83" s="13">
        <f t="shared" si="27"/>
        <v>1</v>
      </c>
      <c r="Q83" s="13">
        <f t="shared" si="27"/>
        <v>0</v>
      </c>
      <c r="R83" s="13">
        <f t="shared" si="27"/>
        <v>1</v>
      </c>
      <c r="S83" s="13">
        <f t="shared" si="27"/>
        <v>0</v>
      </c>
      <c r="T83" s="13">
        <f t="shared" si="27"/>
        <v>0</v>
      </c>
      <c r="U83" s="13">
        <f t="shared" si="27"/>
        <v>0</v>
      </c>
      <c r="V83" s="13">
        <f t="shared" si="27"/>
        <v>0</v>
      </c>
      <c r="W83" s="13">
        <f t="shared" si="27"/>
        <v>0</v>
      </c>
      <c r="X83" s="22">
        <f t="shared" si="27"/>
        <v>231</v>
      </c>
    </row>
    <row r="84" spans="1:24" x14ac:dyDescent="0.25">
      <c r="A84" s="91"/>
      <c r="B84" s="89" t="s">
        <v>116</v>
      </c>
      <c r="C84" s="6" t="s">
        <v>103</v>
      </c>
      <c r="D84" s="6" t="s">
        <v>104</v>
      </c>
      <c r="E84" s="6"/>
      <c r="F84" s="6"/>
      <c r="G84" s="6"/>
      <c r="H84" s="6"/>
      <c r="I84" s="6">
        <v>1</v>
      </c>
      <c r="J84" s="6">
        <v>1</v>
      </c>
      <c r="K84" s="6">
        <v>1</v>
      </c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21">
        <f t="shared" si="24"/>
        <v>3</v>
      </c>
    </row>
    <row r="85" spans="1:24" x14ac:dyDescent="0.25">
      <c r="A85" s="91"/>
      <c r="B85" s="89"/>
      <c r="C85" s="87" t="s">
        <v>117</v>
      </c>
      <c r="D85" s="87"/>
      <c r="E85" s="13">
        <f>SUM(E84)</f>
        <v>0</v>
      </c>
      <c r="F85" s="13">
        <f t="shared" ref="F85:X85" si="28">SUM(F84)</f>
        <v>0</v>
      </c>
      <c r="G85" s="13">
        <f t="shared" si="28"/>
        <v>0</v>
      </c>
      <c r="H85" s="13">
        <f t="shared" si="28"/>
        <v>0</v>
      </c>
      <c r="I85" s="13">
        <f t="shared" si="28"/>
        <v>1</v>
      </c>
      <c r="J85" s="13">
        <f t="shared" si="28"/>
        <v>1</v>
      </c>
      <c r="K85" s="13">
        <f t="shared" si="28"/>
        <v>1</v>
      </c>
      <c r="L85" s="13">
        <f t="shared" si="28"/>
        <v>0</v>
      </c>
      <c r="M85" s="13">
        <f t="shared" si="28"/>
        <v>0</v>
      </c>
      <c r="N85" s="13">
        <f t="shared" si="28"/>
        <v>0</v>
      </c>
      <c r="O85" s="13">
        <f t="shared" si="28"/>
        <v>0</v>
      </c>
      <c r="P85" s="13">
        <f t="shared" si="28"/>
        <v>0</v>
      </c>
      <c r="Q85" s="13">
        <f t="shared" si="28"/>
        <v>0</v>
      </c>
      <c r="R85" s="13">
        <f t="shared" si="28"/>
        <v>0</v>
      </c>
      <c r="S85" s="13">
        <f t="shared" si="28"/>
        <v>0</v>
      </c>
      <c r="T85" s="13">
        <f t="shared" si="28"/>
        <v>0</v>
      </c>
      <c r="U85" s="13">
        <f t="shared" si="28"/>
        <v>0</v>
      </c>
      <c r="V85" s="13">
        <f t="shared" si="28"/>
        <v>0</v>
      </c>
      <c r="W85" s="13">
        <f t="shared" si="28"/>
        <v>0</v>
      </c>
      <c r="X85" s="22">
        <f t="shared" si="28"/>
        <v>3</v>
      </c>
    </row>
    <row r="86" spans="1:24" x14ac:dyDescent="0.25">
      <c r="A86" s="91"/>
      <c r="B86" s="89" t="s">
        <v>122</v>
      </c>
      <c r="C86" s="6" t="s">
        <v>105</v>
      </c>
      <c r="D86" s="6" t="s">
        <v>106</v>
      </c>
      <c r="E86" s="6">
        <v>4</v>
      </c>
      <c r="F86" s="6">
        <v>9</v>
      </c>
      <c r="G86" s="6">
        <v>6</v>
      </c>
      <c r="H86" s="6">
        <v>5</v>
      </c>
      <c r="I86" s="6">
        <v>3</v>
      </c>
      <c r="J86" s="6"/>
      <c r="K86" s="6">
        <v>1</v>
      </c>
      <c r="L86" s="6">
        <v>1</v>
      </c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21">
        <f t="shared" si="24"/>
        <v>29</v>
      </c>
    </row>
    <row r="87" spans="1:24" x14ac:dyDescent="0.25">
      <c r="A87" s="91"/>
      <c r="B87" s="89"/>
      <c r="C87" s="13" t="s">
        <v>117</v>
      </c>
      <c r="D87" s="13"/>
      <c r="E87" s="13">
        <f>SUM(E86)</f>
        <v>4</v>
      </c>
      <c r="F87" s="13">
        <f t="shared" ref="F87:X87" si="29">SUM(F86)</f>
        <v>9</v>
      </c>
      <c r="G87" s="13">
        <f t="shared" si="29"/>
        <v>6</v>
      </c>
      <c r="H87" s="13">
        <f t="shared" si="29"/>
        <v>5</v>
      </c>
      <c r="I87" s="13">
        <f t="shared" si="29"/>
        <v>3</v>
      </c>
      <c r="J87" s="13">
        <f t="shared" si="29"/>
        <v>0</v>
      </c>
      <c r="K87" s="13">
        <f t="shared" si="29"/>
        <v>1</v>
      </c>
      <c r="L87" s="13">
        <f t="shared" si="29"/>
        <v>1</v>
      </c>
      <c r="M87" s="13">
        <f t="shared" si="29"/>
        <v>0</v>
      </c>
      <c r="N87" s="13">
        <f t="shared" si="29"/>
        <v>0</v>
      </c>
      <c r="O87" s="13">
        <f t="shared" si="29"/>
        <v>0</v>
      </c>
      <c r="P87" s="13">
        <f t="shared" si="29"/>
        <v>0</v>
      </c>
      <c r="Q87" s="13">
        <f t="shared" si="29"/>
        <v>0</v>
      </c>
      <c r="R87" s="13">
        <f t="shared" si="29"/>
        <v>0</v>
      </c>
      <c r="S87" s="13">
        <f t="shared" si="29"/>
        <v>0</v>
      </c>
      <c r="T87" s="13">
        <f t="shared" si="29"/>
        <v>0</v>
      </c>
      <c r="U87" s="13">
        <f t="shared" si="29"/>
        <v>0</v>
      </c>
      <c r="V87" s="13">
        <f t="shared" si="29"/>
        <v>0</v>
      </c>
      <c r="W87" s="13">
        <f t="shared" si="29"/>
        <v>0</v>
      </c>
      <c r="X87" s="22">
        <f t="shared" si="29"/>
        <v>29</v>
      </c>
    </row>
    <row r="88" spans="1:24" ht="15.75" thickBot="1" x14ac:dyDescent="0.3">
      <c r="A88" s="92"/>
      <c r="B88" s="77" t="s">
        <v>117</v>
      </c>
      <c r="C88" s="77"/>
      <c r="D88" s="77"/>
      <c r="E88" s="24">
        <f>SUM(E87,E85,E83)</f>
        <v>6</v>
      </c>
      <c r="F88" s="24">
        <f t="shared" ref="F88:X88" si="30">SUM(F87,F85,F83)</f>
        <v>58</v>
      </c>
      <c r="G88" s="24">
        <f t="shared" si="30"/>
        <v>59</v>
      </c>
      <c r="H88" s="24">
        <f t="shared" si="30"/>
        <v>66</v>
      </c>
      <c r="I88" s="24">
        <f t="shared" si="30"/>
        <v>27</v>
      </c>
      <c r="J88" s="24">
        <f t="shared" si="30"/>
        <v>24</v>
      </c>
      <c r="K88" s="24">
        <f t="shared" si="30"/>
        <v>12</v>
      </c>
      <c r="L88" s="24">
        <f t="shared" si="30"/>
        <v>6</v>
      </c>
      <c r="M88" s="24">
        <f t="shared" si="30"/>
        <v>1</v>
      </c>
      <c r="N88" s="24">
        <f t="shared" si="30"/>
        <v>2</v>
      </c>
      <c r="O88" s="24">
        <f t="shared" si="30"/>
        <v>0</v>
      </c>
      <c r="P88" s="24">
        <f t="shared" si="30"/>
        <v>1</v>
      </c>
      <c r="Q88" s="24">
        <f t="shared" si="30"/>
        <v>0</v>
      </c>
      <c r="R88" s="24">
        <f t="shared" si="30"/>
        <v>1</v>
      </c>
      <c r="S88" s="24">
        <f t="shared" si="30"/>
        <v>0</v>
      </c>
      <c r="T88" s="24">
        <f t="shared" si="30"/>
        <v>0</v>
      </c>
      <c r="U88" s="24">
        <f t="shared" si="30"/>
        <v>0</v>
      </c>
      <c r="V88" s="24">
        <f t="shared" si="30"/>
        <v>0</v>
      </c>
      <c r="W88" s="24">
        <f t="shared" si="30"/>
        <v>0</v>
      </c>
      <c r="X88" s="25">
        <f t="shared" si="30"/>
        <v>263</v>
      </c>
    </row>
    <row r="89" spans="1:24" ht="3" customHeight="1" thickBot="1" x14ac:dyDescent="0.3">
      <c r="A89" s="17"/>
      <c r="B89" s="18"/>
      <c r="C89" s="18"/>
      <c r="D89" s="18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5.75" thickBot="1" x14ac:dyDescent="0.3">
      <c r="A90" s="17"/>
      <c r="B90" s="78" t="s">
        <v>117</v>
      </c>
      <c r="C90" s="79"/>
      <c r="D90" s="80"/>
      <c r="E90" s="26">
        <f>SUM(E88,E79,E60,E31)</f>
        <v>105</v>
      </c>
      <c r="F90" s="26">
        <f t="shared" ref="F90:X90" si="31">SUM(F88,F79,F60,F31)</f>
        <v>371</v>
      </c>
      <c r="G90" s="26">
        <f t="shared" si="31"/>
        <v>385</v>
      </c>
      <c r="H90" s="26">
        <f t="shared" si="31"/>
        <v>319</v>
      </c>
      <c r="I90" s="26">
        <f t="shared" si="31"/>
        <v>213</v>
      </c>
      <c r="J90" s="26">
        <f t="shared" si="31"/>
        <v>144</v>
      </c>
      <c r="K90" s="26">
        <f t="shared" si="31"/>
        <v>86</v>
      </c>
      <c r="L90" s="26">
        <f t="shared" si="31"/>
        <v>53</v>
      </c>
      <c r="M90" s="26">
        <f t="shared" si="31"/>
        <v>25</v>
      </c>
      <c r="N90" s="26">
        <f t="shared" si="31"/>
        <v>12</v>
      </c>
      <c r="O90" s="26">
        <f t="shared" si="31"/>
        <v>7</v>
      </c>
      <c r="P90" s="26">
        <f t="shared" si="31"/>
        <v>5</v>
      </c>
      <c r="Q90" s="26">
        <f t="shared" si="31"/>
        <v>1</v>
      </c>
      <c r="R90" s="26">
        <f t="shared" si="31"/>
        <v>2</v>
      </c>
      <c r="S90" s="26">
        <f t="shared" si="31"/>
        <v>4</v>
      </c>
      <c r="T90" s="26">
        <f t="shared" si="31"/>
        <v>1</v>
      </c>
      <c r="U90" s="26">
        <f t="shared" si="31"/>
        <v>3</v>
      </c>
      <c r="V90" s="26">
        <f t="shared" si="31"/>
        <v>2</v>
      </c>
      <c r="W90" s="26">
        <f t="shared" si="31"/>
        <v>1</v>
      </c>
      <c r="X90" s="27">
        <f t="shared" si="31"/>
        <v>1739</v>
      </c>
    </row>
  </sheetData>
  <mergeCells count="45">
    <mergeCell ref="A2:X2"/>
    <mergeCell ref="A62:A79"/>
    <mergeCell ref="B79:D79"/>
    <mergeCell ref="B81:B83"/>
    <mergeCell ref="C83:D83"/>
    <mergeCell ref="B84:B85"/>
    <mergeCell ref="C85:D85"/>
    <mergeCell ref="A81:A88"/>
    <mergeCell ref="C65:D65"/>
    <mergeCell ref="B62:B65"/>
    <mergeCell ref="B66:B69"/>
    <mergeCell ref="C78:D78"/>
    <mergeCell ref="C75:D75"/>
    <mergeCell ref="C69:D69"/>
    <mergeCell ref="B70:B75"/>
    <mergeCell ref="B76:B78"/>
    <mergeCell ref="B86:B87"/>
    <mergeCell ref="B40:B46"/>
    <mergeCell ref="C46:D46"/>
    <mergeCell ref="B47:B54"/>
    <mergeCell ref="C54:D54"/>
    <mergeCell ref="B55:B59"/>
    <mergeCell ref="C59:D59"/>
    <mergeCell ref="C18:D18"/>
    <mergeCell ref="C25:D25"/>
    <mergeCell ref="C30:D30"/>
    <mergeCell ref="B26:B30"/>
    <mergeCell ref="A7:A31"/>
    <mergeCell ref="B31:D31"/>
    <mergeCell ref="B88:D88"/>
    <mergeCell ref="B90:D90"/>
    <mergeCell ref="X4:X5"/>
    <mergeCell ref="A4:A5"/>
    <mergeCell ref="B4:B5"/>
    <mergeCell ref="C4:C5"/>
    <mergeCell ref="D4:D5"/>
    <mergeCell ref="C39:D39"/>
    <mergeCell ref="B33:B39"/>
    <mergeCell ref="A33:A60"/>
    <mergeCell ref="B60:D60"/>
    <mergeCell ref="E4:W4"/>
    <mergeCell ref="C12:D12"/>
    <mergeCell ref="B7:B12"/>
    <mergeCell ref="B13:B18"/>
    <mergeCell ref="B19:B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3"/>
  <sheetViews>
    <sheetView zoomScale="85" zoomScaleNormal="85" workbookViewId="0">
      <selection sqref="A1:XFD2"/>
    </sheetView>
  </sheetViews>
  <sheetFormatPr defaultRowHeight="15" x14ac:dyDescent="0.25"/>
  <cols>
    <col min="1" max="1" width="39.5703125" customWidth="1"/>
    <col min="2" max="2" width="13.5703125" customWidth="1"/>
    <col min="3" max="3" width="12.42578125" bestFit="1" customWidth="1"/>
    <col min="4" max="4" width="64.28515625" bestFit="1" customWidth="1"/>
    <col min="5" max="20" width="4.28515625" customWidth="1"/>
    <col min="21" max="21" width="9.28515625" customWidth="1"/>
  </cols>
  <sheetData>
    <row r="1" spans="1:24" s="2" customFormat="1" x14ac:dyDescent="0.25"/>
    <row r="2" spans="1:24" s="2" customFormat="1" ht="21" customHeight="1" x14ac:dyDescent="0.25">
      <c r="A2" s="145" t="s">
        <v>124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6"/>
      <c r="W2" s="146"/>
      <c r="X2" s="146"/>
    </row>
    <row r="3" spans="1:24" ht="15.75" thickBot="1" x14ac:dyDescent="0.3"/>
    <row r="4" spans="1:24" s="2" customFormat="1" ht="15" customHeight="1" x14ac:dyDescent="0.25">
      <c r="A4" s="83" t="s">
        <v>111</v>
      </c>
      <c r="B4" s="85" t="s">
        <v>112</v>
      </c>
      <c r="C4" s="85" t="s">
        <v>113</v>
      </c>
      <c r="D4" s="85" t="s">
        <v>114</v>
      </c>
      <c r="E4" s="93" t="s">
        <v>115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81" t="s">
        <v>121</v>
      </c>
    </row>
    <row r="5" spans="1:24" s="2" customFormat="1" ht="15.75" thickBot="1" x14ac:dyDescent="0.3">
      <c r="A5" s="84"/>
      <c r="B5" s="86"/>
      <c r="C5" s="86"/>
      <c r="D5" s="86"/>
      <c r="E5" s="40">
        <v>0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40">
        <v>7</v>
      </c>
      <c r="M5" s="40">
        <v>8</v>
      </c>
      <c r="N5" s="40">
        <v>9</v>
      </c>
      <c r="O5" s="40">
        <v>10</v>
      </c>
      <c r="P5" s="40">
        <v>11</v>
      </c>
      <c r="Q5" s="40">
        <v>12</v>
      </c>
      <c r="R5" s="40">
        <v>13</v>
      </c>
      <c r="S5" s="40">
        <v>22</v>
      </c>
      <c r="T5" s="40">
        <v>26</v>
      </c>
      <c r="U5" s="82"/>
    </row>
    <row r="6" spans="1:24" ht="3" customHeight="1" thickBot="1" x14ac:dyDescent="0.3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4" x14ac:dyDescent="0.25">
      <c r="A7" s="101" t="s">
        <v>1</v>
      </c>
      <c r="B7" s="104" t="s">
        <v>118</v>
      </c>
      <c r="C7" s="4" t="s">
        <v>21</v>
      </c>
      <c r="D7" s="4" t="s">
        <v>22</v>
      </c>
      <c r="E7" s="4">
        <v>6</v>
      </c>
      <c r="F7" s="4">
        <v>6</v>
      </c>
      <c r="G7" s="4">
        <v>4</v>
      </c>
      <c r="H7" s="4">
        <v>2</v>
      </c>
      <c r="I7" s="4">
        <v>2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>
        <f>SUM(E7:T7)</f>
        <v>20</v>
      </c>
    </row>
    <row r="8" spans="1:24" x14ac:dyDescent="0.25">
      <c r="A8" s="102"/>
      <c r="B8" s="99"/>
      <c r="C8" s="7" t="s">
        <v>23</v>
      </c>
      <c r="D8" s="7" t="s">
        <v>24</v>
      </c>
      <c r="E8" s="7">
        <v>1</v>
      </c>
      <c r="F8" s="7">
        <v>8</v>
      </c>
      <c r="G8" s="7">
        <v>19</v>
      </c>
      <c r="H8" s="7">
        <v>6</v>
      </c>
      <c r="I8" s="7">
        <v>3</v>
      </c>
      <c r="J8" s="7">
        <v>1</v>
      </c>
      <c r="K8" s="7">
        <v>2</v>
      </c>
      <c r="L8" s="7"/>
      <c r="M8" s="7"/>
      <c r="N8" s="7"/>
      <c r="O8" s="7"/>
      <c r="P8" s="7"/>
      <c r="Q8" s="7"/>
      <c r="R8" s="7"/>
      <c r="S8" s="7"/>
      <c r="T8" s="7"/>
      <c r="U8" s="8">
        <f t="shared" ref="U8:U78" si="0">SUM(E8:T8)</f>
        <v>40</v>
      </c>
    </row>
    <row r="9" spans="1:24" x14ac:dyDescent="0.25">
      <c r="A9" s="102"/>
      <c r="B9" s="99"/>
      <c r="C9" s="7" t="s">
        <v>27</v>
      </c>
      <c r="D9" s="7" t="s">
        <v>28</v>
      </c>
      <c r="E9" s="7">
        <v>2</v>
      </c>
      <c r="F9" s="7">
        <v>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8">
        <f t="shared" si="0"/>
        <v>3</v>
      </c>
    </row>
    <row r="10" spans="1:24" x14ac:dyDescent="0.25">
      <c r="A10" s="102"/>
      <c r="B10" s="99"/>
      <c r="C10" s="98" t="s">
        <v>117</v>
      </c>
      <c r="D10" s="98"/>
      <c r="E10" s="11">
        <f>SUM(E7:E9)</f>
        <v>9</v>
      </c>
      <c r="F10" s="11">
        <f t="shared" ref="F10:U10" si="1">SUM(F7:F9)</f>
        <v>15</v>
      </c>
      <c r="G10" s="11">
        <f t="shared" si="1"/>
        <v>23</v>
      </c>
      <c r="H10" s="11">
        <f t="shared" si="1"/>
        <v>8</v>
      </c>
      <c r="I10" s="11">
        <f t="shared" si="1"/>
        <v>5</v>
      </c>
      <c r="J10" s="11">
        <f t="shared" si="1"/>
        <v>1</v>
      </c>
      <c r="K10" s="11">
        <f t="shared" si="1"/>
        <v>2</v>
      </c>
      <c r="L10" s="11">
        <f t="shared" si="1"/>
        <v>0</v>
      </c>
      <c r="M10" s="11">
        <f t="shared" si="1"/>
        <v>0</v>
      </c>
      <c r="N10" s="11">
        <f t="shared" si="1"/>
        <v>0</v>
      </c>
      <c r="O10" s="11">
        <f t="shared" si="1"/>
        <v>0</v>
      </c>
      <c r="P10" s="11">
        <f t="shared" si="1"/>
        <v>0</v>
      </c>
      <c r="Q10" s="11">
        <f t="shared" si="1"/>
        <v>0</v>
      </c>
      <c r="R10" s="11">
        <f t="shared" si="1"/>
        <v>0</v>
      </c>
      <c r="S10" s="11">
        <f t="shared" si="1"/>
        <v>0</v>
      </c>
      <c r="T10" s="11">
        <f t="shared" si="1"/>
        <v>0</v>
      </c>
      <c r="U10" s="12">
        <f t="shared" si="1"/>
        <v>63</v>
      </c>
    </row>
    <row r="11" spans="1:24" x14ac:dyDescent="0.25">
      <c r="A11" s="102"/>
      <c r="B11" s="99" t="s">
        <v>119</v>
      </c>
      <c r="C11" s="7" t="s">
        <v>30</v>
      </c>
      <c r="D11" s="7" t="s">
        <v>3</v>
      </c>
      <c r="E11" s="7"/>
      <c r="F11" s="7">
        <v>11</v>
      </c>
      <c r="G11" s="7">
        <v>19</v>
      </c>
      <c r="H11" s="7">
        <v>14</v>
      </c>
      <c r="I11" s="7">
        <v>21</v>
      </c>
      <c r="J11" s="7">
        <v>4</v>
      </c>
      <c r="K11" s="7"/>
      <c r="L11" s="7">
        <f t="shared" ref="L11:T11" si="2">SUM(L7:L10)</f>
        <v>0</v>
      </c>
      <c r="M11" s="7">
        <f t="shared" si="2"/>
        <v>0</v>
      </c>
      <c r="N11" s="7">
        <v>1</v>
      </c>
      <c r="O11" s="7">
        <v>1</v>
      </c>
      <c r="P11" s="7">
        <v>1</v>
      </c>
      <c r="Q11" s="7">
        <f t="shared" si="2"/>
        <v>0</v>
      </c>
      <c r="R11" s="7">
        <v>1</v>
      </c>
      <c r="S11" s="7">
        <f t="shared" si="2"/>
        <v>0</v>
      </c>
      <c r="T11" s="7">
        <f t="shared" si="2"/>
        <v>0</v>
      </c>
      <c r="U11" s="8">
        <f t="shared" si="0"/>
        <v>73</v>
      </c>
    </row>
    <row r="12" spans="1:24" x14ac:dyDescent="0.25">
      <c r="A12" s="102"/>
      <c r="B12" s="99"/>
      <c r="C12" s="7" t="s">
        <v>31</v>
      </c>
      <c r="D12" s="7" t="s">
        <v>5</v>
      </c>
      <c r="E12" s="7">
        <v>1</v>
      </c>
      <c r="F12" s="7"/>
      <c r="G12" s="7"/>
      <c r="H12" s="7">
        <v>7</v>
      </c>
      <c r="I12" s="7">
        <v>4</v>
      </c>
      <c r="J12" s="7">
        <v>2</v>
      </c>
      <c r="K12" s="7">
        <v>1</v>
      </c>
      <c r="L12" s="7"/>
      <c r="M12" s="7"/>
      <c r="N12" s="7"/>
      <c r="O12" s="7"/>
      <c r="P12" s="7"/>
      <c r="Q12" s="7"/>
      <c r="R12" s="7"/>
      <c r="S12" s="7"/>
      <c r="T12" s="7"/>
      <c r="U12" s="8">
        <f t="shared" si="0"/>
        <v>15</v>
      </c>
    </row>
    <row r="13" spans="1:24" x14ac:dyDescent="0.25">
      <c r="A13" s="102"/>
      <c r="B13" s="99"/>
      <c r="C13" s="7" t="s">
        <v>32</v>
      </c>
      <c r="D13" s="7" t="s">
        <v>33</v>
      </c>
      <c r="E13" s="7"/>
      <c r="F13" s="7">
        <v>2</v>
      </c>
      <c r="G13" s="7">
        <v>2</v>
      </c>
      <c r="H13" s="7">
        <v>2</v>
      </c>
      <c r="I13" s="7">
        <v>2</v>
      </c>
      <c r="J13" s="7">
        <v>3</v>
      </c>
      <c r="K13" s="7"/>
      <c r="L13" s="7">
        <v>1</v>
      </c>
      <c r="M13" s="7"/>
      <c r="N13" s="7"/>
      <c r="O13" s="7"/>
      <c r="P13" s="7"/>
      <c r="Q13" s="7"/>
      <c r="R13" s="7"/>
      <c r="S13" s="7"/>
      <c r="T13" s="7"/>
      <c r="U13" s="8">
        <f t="shared" si="0"/>
        <v>12</v>
      </c>
    </row>
    <row r="14" spans="1:24" x14ac:dyDescent="0.25">
      <c r="A14" s="102"/>
      <c r="B14" s="99"/>
      <c r="C14" s="7" t="s">
        <v>34</v>
      </c>
      <c r="D14" s="7" t="s">
        <v>10</v>
      </c>
      <c r="E14" s="7"/>
      <c r="F14" s="7">
        <v>2</v>
      </c>
      <c r="G14" s="7"/>
      <c r="H14" s="7">
        <v>1</v>
      </c>
      <c r="I14" s="7">
        <v>2</v>
      </c>
      <c r="J14" s="7">
        <v>1</v>
      </c>
      <c r="K14" s="7">
        <v>1</v>
      </c>
      <c r="L14" s="7"/>
      <c r="M14" s="7"/>
      <c r="N14" s="7"/>
      <c r="O14" s="7"/>
      <c r="P14" s="7"/>
      <c r="Q14" s="7"/>
      <c r="R14" s="7"/>
      <c r="S14" s="7"/>
      <c r="T14" s="7">
        <v>1</v>
      </c>
      <c r="U14" s="8">
        <f t="shared" si="0"/>
        <v>8</v>
      </c>
    </row>
    <row r="15" spans="1:24" x14ac:dyDescent="0.25">
      <c r="A15" s="102"/>
      <c r="B15" s="99"/>
      <c r="C15" s="7" t="s">
        <v>35</v>
      </c>
      <c r="D15" s="7" t="s">
        <v>36</v>
      </c>
      <c r="E15" s="7"/>
      <c r="F15" s="7">
        <v>2</v>
      </c>
      <c r="G15" s="7">
        <v>7</v>
      </c>
      <c r="H15" s="7">
        <v>5</v>
      </c>
      <c r="I15" s="7">
        <v>2</v>
      </c>
      <c r="J15" s="7"/>
      <c r="K15" s="7"/>
      <c r="L15" s="7">
        <v>1</v>
      </c>
      <c r="M15" s="7"/>
      <c r="N15" s="7"/>
      <c r="O15" s="7"/>
      <c r="P15" s="7"/>
      <c r="Q15" s="7"/>
      <c r="R15" s="7"/>
      <c r="S15" s="7"/>
      <c r="T15" s="7"/>
      <c r="U15" s="8">
        <f t="shared" si="0"/>
        <v>17</v>
      </c>
    </row>
    <row r="16" spans="1:24" x14ac:dyDescent="0.25">
      <c r="A16" s="102"/>
      <c r="B16" s="99"/>
      <c r="C16" s="98" t="s">
        <v>117</v>
      </c>
      <c r="D16" s="98"/>
      <c r="E16" s="11">
        <f>SUM(E11:E15)</f>
        <v>1</v>
      </c>
      <c r="F16" s="11">
        <f t="shared" ref="F16:T16" si="3">SUM(F11:F15)</f>
        <v>17</v>
      </c>
      <c r="G16" s="11">
        <f t="shared" si="3"/>
        <v>28</v>
      </c>
      <c r="H16" s="11">
        <f t="shared" si="3"/>
        <v>29</v>
      </c>
      <c r="I16" s="11">
        <f t="shared" si="3"/>
        <v>31</v>
      </c>
      <c r="J16" s="11">
        <f t="shared" si="3"/>
        <v>10</v>
      </c>
      <c r="K16" s="11">
        <f t="shared" si="3"/>
        <v>2</v>
      </c>
      <c r="L16" s="11">
        <f t="shared" si="3"/>
        <v>2</v>
      </c>
      <c r="M16" s="11">
        <f t="shared" si="3"/>
        <v>0</v>
      </c>
      <c r="N16" s="11">
        <f t="shared" si="3"/>
        <v>1</v>
      </c>
      <c r="O16" s="11">
        <f t="shared" si="3"/>
        <v>1</v>
      </c>
      <c r="P16" s="11">
        <f t="shared" si="3"/>
        <v>1</v>
      </c>
      <c r="Q16" s="11">
        <f t="shared" si="3"/>
        <v>0</v>
      </c>
      <c r="R16" s="11">
        <f t="shared" si="3"/>
        <v>1</v>
      </c>
      <c r="S16" s="11">
        <f t="shared" si="3"/>
        <v>0</v>
      </c>
      <c r="T16" s="11">
        <f t="shared" si="3"/>
        <v>1</v>
      </c>
      <c r="U16" s="12">
        <f>SUM(U11:U15)</f>
        <v>125</v>
      </c>
    </row>
    <row r="17" spans="1:21" x14ac:dyDescent="0.25">
      <c r="A17" s="102"/>
      <c r="B17" s="99" t="s">
        <v>116</v>
      </c>
      <c r="C17" s="7" t="s">
        <v>2</v>
      </c>
      <c r="D17" s="7" t="s">
        <v>3</v>
      </c>
      <c r="E17" s="7"/>
      <c r="F17" s="7">
        <v>17</v>
      </c>
      <c r="G17" s="7">
        <v>9</v>
      </c>
      <c r="H17" s="7">
        <v>6</v>
      </c>
      <c r="I17" s="7">
        <v>8</v>
      </c>
      <c r="J17" s="7">
        <v>4</v>
      </c>
      <c r="K17" s="7">
        <v>4</v>
      </c>
      <c r="L17" s="7"/>
      <c r="M17" s="7">
        <v>1</v>
      </c>
      <c r="N17" s="7"/>
      <c r="O17" s="7"/>
      <c r="P17" s="7"/>
      <c r="Q17" s="7"/>
      <c r="R17" s="7"/>
      <c r="S17" s="7"/>
      <c r="T17" s="7"/>
      <c r="U17" s="8">
        <f t="shared" si="0"/>
        <v>49</v>
      </c>
    </row>
    <row r="18" spans="1:21" x14ac:dyDescent="0.25">
      <c r="A18" s="102"/>
      <c r="B18" s="99"/>
      <c r="C18" s="7" t="s">
        <v>4</v>
      </c>
      <c r="D18" s="7" t="s">
        <v>5</v>
      </c>
      <c r="E18" s="7"/>
      <c r="F18" s="7">
        <v>1</v>
      </c>
      <c r="G18" s="7">
        <v>32</v>
      </c>
      <c r="H18" s="7">
        <v>26</v>
      </c>
      <c r="I18" s="7">
        <v>9</v>
      </c>
      <c r="J18" s="7">
        <v>7</v>
      </c>
      <c r="K18" s="7">
        <v>7</v>
      </c>
      <c r="L18" s="7">
        <v>2</v>
      </c>
      <c r="M18" s="7"/>
      <c r="N18" s="7"/>
      <c r="O18" s="7"/>
      <c r="P18" s="7"/>
      <c r="Q18" s="7"/>
      <c r="R18" s="7"/>
      <c r="S18" s="7"/>
      <c r="T18" s="7"/>
      <c r="U18" s="8">
        <f t="shared" si="0"/>
        <v>84</v>
      </c>
    </row>
    <row r="19" spans="1:21" x14ac:dyDescent="0.25">
      <c r="A19" s="102"/>
      <c r="B19" s="99"/>
      <c r="C19" s="7" t="s">
        <v>6</v>
      </c>
      <c r="D19" s="7" t="s">
        <v>3</v>
      </c>
      <c r="E19" s="7"/>
      <c r="F19" s="7"/>
      <c r="G19" s="7">
        <v>9</v>
      </c>
      <c r="H19" s="7">
        <v>6</v>
      </c>
      <c r="I19" s="7">
        <v>2</v>
      </c>
      <c r="J19" s="7">
        <v>4</v>
      </c>
      <c r="K19" s="7">
        <v>3</v>
      </c>
      <c r="L19" s="7">
        <v>1</v>
      </c>
      <c r="M19" s="7"/>
      <c r="N19" s="7"/>
      <c r="O19" s="7"/>
      <c r="P19" s="7"/>
      <c r="Q19" s="7">
        <v>1</v>
      </c>
      <c r="R19" s="7"/>
      <c r="S19" s="7"/>
      <c r="T19" s="7"/>
      <c r="U19" s="8">
        <f t="shared" si="0"/>
        <v>26</v>
      </c>
    </row>
    <row r="20" spans="1:21" x14ac:dyDescent="0.25">
      <c r="A20" s="102"/>
      <c r="B20" s="99"/>
      <c r="C20" s="7" t="s">
        <v>7</v>
      </c>
      <c r="D20" s="7" t="s">
        <v>8</v>
      </c>
      <c r="E20" s="7"/>
      <c r="F20" s="7">
        <v>6</v>
      </c>
      <c r="G20" s="7">
        <v>4</v>
      </c>
      <c r="H20" s="7">
        <v>4</v>
      </c>
      <c r="I20" s="7">
        <v>3</v>
      </c>
      <c r="J20" s="7">
        <v>4</v>
      </c>
      <c r="K20" s="7">
        <v>5</v>
      </c>
      <c r="L20" s="7">
        <v>1</v>
      </c>
      <c r="M20" s="7">
        <v>2</v>
      </c>
      <c r="N20" s="7">
        <v>1</v>
      </c>
      <c r="O20" s="7"/>
      <c r="P20" s="7"/>
      <c r="Q20" s="7"/>
      <c r="R20" s="7"/>
      <c r="S20" s="7"/>
      <c r="T20" s="7"/>
      <c r="U20" s="8">
        <f t="shared" si="0"/>
        <v>30</v>
      </c>
    </row>
    <row r="21" spans="1:21" x14ac:dyDescent="0.25">
      <c r="A21" s="102"/>
      <c r="B21" s="99"/>
      <c r="C21" s="7" t="s">
        <v>9</v>
      </c>
      <c r="D21" s="7" t="s">
        <v>10</v>
      </c>
      <c r="E21" s="7"/>
      <c r="F21" s="7">
        <v>1</v>
      </c>
      <c r="G21" s="7">
        <v>2</v>
      </c>
      <c r="H21" s="7"/>
      <c r="I21" s="7">
        <v>1</v>
      </c>
      <c r="J21" s="7"/>
      <c r="K21" s="7">
        <v>3</v>
      </c>
      <c r="L21" s="7"/>
      <c r="M21" s="7"/>
      <c r="N21" s="7">
        <v>1</v>
      </c>
      <c r="O21" s="7"/>
      <c r="P21" s="7"/>
      <c r="Q21" s="7"/>
      <c r="R21" s="7"/>
      <c r="S21" s="7"/>
      <c r="T21" s="7"/>
      <c r="U21" s="8">
        <f t="shared" si="0"/>
        <v>8</v>
      </c>
    </row>
    <row r="22" spans="1:21" x14ac:dyDescent="0.25">
      <c r="A22" s="102"/>
      <c r="B22" s="99"/>
      <c r="C22" s="7" t="s">
        <v>11</v>
      </c>
      <c r="D22" s="7" t="s">
        <v>12</v>
      </c>
      <c r="E22" s="7"/>
      <c r="F22" s="7">
        <v>22</v>
      </c>
      <c r="G22" s="7">
        <v>5</v>
      </c>
      <c r="H22" s="7">
        <v>4</v>
      </c>
      <c r="I22" s="7">
        <v>1</v>
      </c>
      <c r="J22" s="7">
        <v>2</v>
      </c>
      <c r="K22" s="7">
        <v>3</v>
      </c>
      <c r="L22" s="7"/>
      <c r="M22" s="7"/>
      <c r="N22" s="7">
        <v>1</v>
      </c>
      <c r="O22" s="7"/>
      <c r="P22" s="7"/>
      <c r="Q22" s="7"/>
      <c r="R22" s="7"/>
      <c r="S22" s="7"/>
      <c r="T22" s="7"/>
      <c r="U22" s="8">
        <f t="shared" si="0"/>
        <v>38</v>
      </c>
    </row>
    <row r="23" spans="1:21" x14ac:dyDescent="0.25">
      <c r="A23" s="102"/>
      <c r="B23" s="99"/>
      <c r="C23" s="98" t="s">
        <v>117</v>
      </c>
      <c r="D23" s="98"/>
      <c r="E23" s="11">
        <f>SUM(E17:E22)</f>
        <v>0</v>
      </c>
      <c r="F23" s="11">
        <f t="shared" ref="F23:U23" si="4">SUM(F17:F22)</f>
        <v>47</v>
      </c>
      <c r="G23" s="11">
        <f t="shared" si="4"/>
        <v>61</v>
      </c>
      <c r="H23" s="11">
        <f t="shared" si="4"/>
        <v>46</v>
      </c>
      <c r="I23" s="11">
        <f t="shared" si="4"/>
        <v>24</v>
      </c>
      <c r="J23" s="11">
        <f t="shared" si="4"/>
        <v>21</v>
      </c>
      <c r="K23" s="11">
        <f t="shared" si="4"/>
        <v>25</v>
      </c>
      <c r="L23" s="11">
        <f t="shared" si="4"/>
        <v>4</v>
      </c>
      <c r="M23" s="11">
        <f t="shared" si="4"/>
        <v>3</v>
      </c>
      <c r="N23" s="11">
        <f t="shared" si="4"/>
        <v>3</v>
      </c>
      <c r="O23" s="11">
        <f t="shared" si="4"/>
        <v>0</v>
      </c>
      <c r="P23" s="11">
        <f t="shared" si="4"/>
        <v>0</v>
      </c>
      <c r="Q23" s="11">
        <f t="shared" si="4"/>
        <v>1</v>
      </c>
      <c r="R23" s="11">
        <f t="shared" si="4"/>
        <v>0</v>
      </c>
      <c r="S23" s="11">
        <f t="shared" si="4"/>
        <v>0</v>
      </c>
      <c r="T23" s="11">
        <f t="shared" si="4"/>
        <v>0</v>
      </c>
      <c r="U23" s="12">
        <f t="shared" si="4"/>
        <v>235</v>
      </c>
    </row>
    <row r="24" spans="1:21" x14ac:dyDescent="0.25">
      <c r="A24" s="102"/>
      <c r="B24" s="99" t="s">
        <v>122</v>
      </c>
      <c r="C24" s="7" t="s">
        <v>13</v>
      </c>
      <c r="D24" s="7" t="s">
        <v>14</v>
      </c>
      <c r="E24" s="7">
        <v>2</v>
      </c>
      <c r="F24" s="7">
        <v>2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>
        <f t="shared" si="0"/>
        <v>4</v>
      </c>
    </row>
    <row r="25" spans="1:21" x14ac:dyDescent="0.25">
      <c r="A25" s="102"/>
      <c r="B25" s="99"/>
      <c r="C25" s="7" t="s">
        <v>15</v>
      </c>
      <c r="D25" s="7" t="s">
        <v>16</v>
      </c>
      <c r="E25" s="7">
        <v>4</v>
      </c>
      <c r="F25" s="7">
        <v>30</v>
      </c>
      <c r="G25" s="7">
        <v>2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8">
        <f t="shared" si="0"/>
        <v>36</v>
      </c>
    </row>
    <row r="26" spans="1:21" x14ac:dyDescent="0.25">
      <c r="A26" s="102"/>
      <c r="B26" s="99"/>
      <c r="C26" s="7" t="s">
        <v>19</v>
      </c>
      <c r="D26" s="7" t="s">
        <v>20</v>
      </c>
      <c r="E26" s="7"/>
      <c r="F26" s="7">
        <v>13</v>
      </c>
      <c r="G26" s="7">
        <v>1</v>
      </c>
      <c r="H26" s="7">
        <v>1</v>
      </c>
      <c r="I26" s="7"/>
      <c r="J26" s="7"/>
      <c r="K26" s="7"/>
      <c r="L26" s="7"/>
      <c r="M26" s="7"/>
      <c r="N26" s="7"/>
      <c r="O26" s="7"/>
      <c r="P26" s="7"/>
      <c r="Q26" s="7"/>
      <c r="R26" s="7">
        <v>1</v>
      </c>
      <c r="S26" s="7"/>
      <c r="T26" s="7"/>
      <c r="U26" s="8">
        <f t="shared" si="0"/>
        <v>16</v>
      </c>
    </row>
    <row r="27" spans="1:21" x14ac:dyDescent="0.25">
      <c r="A27" s="102"/>
      <c r="B27" s="99"/>
      <c r="C27" s="98" t="s">
        <v>117</v>
      </c>
      <c r="D27" s="98"/>
      <c r="E27" s="11">
        <f>SUM(E24:E26)</f>
        <v>6</v>
      </c>
      <c r="F27" s="11">
        <f t="shared" ref="F27:U27" si="5">SUM(F24:F26)</f>
        <v>45</v>
      </c>
      <c r="G27" s="11">
        <f t="shared" si="5"/>
        <v>3</v>
      </c>
      <c r="H27" s="11">
        <f t="shared" si="5"/>
        <v>1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  <c r="M27" s="11">
        <f t="shared" si="5"/>
        <v>0</v>
      </c>
      <c r="N27" s="11">
        <f t="shared" si="5"/>
        <v>0</v>
      </c>
      <c r="O27" s="11">
        <f t="shared" si="5"/>
        <v>0</v>
      </c>
      <c r="P27" s="11">
        <f t="shared" si="5"/>
        <v>0</v>
      </c>
      <c r="Q27" s="11">
        <f t="shared" si="5"/>
        <v>0</v>
      </c>
      <c r="R27" s="11">
        <f t="shared" si="5"/>
        <v>1</v>
      </c>
      <c r="S27" s="11">
        <f t="shared" si="5"/>
        <v>0</v>
      </c>
      <c r="T27" s="11">
        <f t="shared" si="5"/>
        <v>0</v>
      </c>
      <c r="U27" s="12">
        <f t="shared" si="5"/>
        <v>56</v>
      </c>
    </row>
    <row r="28" spans="1:21" ht="15.75" thickBot="1" x14ac:dyDescent="0.3">
      <c r="A28" s="103"/>
      <c r="B28" s="100" t="s">
        <v>117</v>
      </c>
      <c r="C28" s="100"/>
      <c r="D28" s="100"/>
      <c r="E28" s="9">
        <f>SUM(E27,E23,E16,E10)</f>
        <v>16</v>
      </c>
      <c r="F28" s="9">
        <f t="shared" ref="F28:U28" si="6">SUM(F27,F23,F16,F10)</f>
        <v>124</v>
      </c>
      <c r="G28" s="9">
        <f t="shared" si="6"/>
        <v>115</v>
      </c>
      <c r="H28" s="9">
        <f t="shared" si="6"/>
        <v>84</v>
      </c>
      <c r="I28" s="9">
        <f t="shared" si="6"/>
        <v>60</v>
      </c>
      <c r="J28" s="9">
        <f t="shared" si="6"/>
        <v>32</v>
      </c>
      <c r="K28" s="9">
        <f t="shared" si="6"/>
        <v>29</v>
      </c>
      <c r="L28" s="9">
        <f t="shared" si="6"/>
        <v>6</v>
      </c>
      <c r="M28" s="9">
        <f t="shared" si="6"/>
        <v>3</v>
      </c>
      <c r="N28" s="9">
        <f t="shared" si="6"/>
        <v>4</v>
      </c>
      <c r="O28" s="9">
        <f t="shared" si="6"/>
        <v>1</v>
      </c>
      <c r="P28" s="9">
        <f t="shared" si="6"/>
        <v>1</v>
      </c>
      <c r="Q28" s="9">
        <f t="shared" si="6"/>
        <v>1</v>
      </c>
      <c r="R28" s="9">
        <f t="shared" si="6"/>
        <v>2</v>
      </c>
      <c r="S28" s="9">
        <f t="shared" si="6"/>
        <v>0</v>
      </c>
      <c r="T28" s="9">
        <f t="shared" si="6"/>
        <v>1</v>
      </c>
      <c r="U28" s="10">
        <f t="shared" si="6"/>
        <v>479</v>
      </c>
    </row>
    <row r="29" spans="1:21" ht="3" customHeight="1" thickBot="1" x14ac:dyDescent="0.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1" x14ac:dyDescent="0.25">
      <c r="A30" s="101" t="s">
        <v>37</v>
      </c>
      <c r="B30" s="104" t="s">
        <v>118</v>
      </c>
      <c r="C30" s="4" t="s">
        <v>62</v>
      </c>
      <c r="D30" s="4" t="s">
        <v>63</v>
      </c>
      <c r="E30" s="4"/>
      <c r="F30" s="4">
        <v>2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5">
        <f t="shared" si="0"/>
        <v>2</v>
      </c>
    </row>
    <row r="31" spans="1:21" x14ac:dyDescent="0.25">
      <c r="A31" s="102"/>
      <c r="B31" s="99"/>
      <c r="C31" s="7" t="s">
        <v>64</v>
      </c>
      <c r="D31" s="7" t="s">
        <v>65</v>
      </c>
      <c r="E31" s="7">
        <v>1</v>
      </c>
      <c r="F31" s="7">
        <v>1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8">
        <f t="shared" si="0"/>
        <v>2</v>
      </c>
    </row>
    <row r="32" spans="1:21" x14ac:dyDescent="0.25">
      <c r="A32" s="102"/>
      <c r="B32" s="99"/>
      <c r="C32" s="7" t="s">
        <v>66</v>
      </c>
      <c r="D32" s="7" t="s">
        <v>67</v>
      </c>
      <c r="E32" s="7">
        <v>1</v>
      </c>
      <c r="F32" s="7">
        <v>2</v>
      </c>
      <c r="G32" s="7">
        <v>4</v>
      </c>
      <c r="H32" s="7"/>
      <c r="I32" s="7">
        <v>1</v>
      </c>
      <c r="J32" s="7">
        <v>1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8">
        <f t="shared" si="0"/>
        <v>9</v>
      </c>
    </row>
    <row r="33" spans="1:21" x14ac:dyDescent="0.25">
      <c r="A33" s="102"/>
      <c r="B33" s="99"/>
      <c r="C33" s="98" t="s">
        <v>117</v>
      </c>
      <c r="D33" s="98"/>
      <c r="E33" s="11">
        <f>SUM(E30:E32)</f>
        <v>2</v>
      </c>
      <c r="F33" s="11">
        <f t="shared" ref="F33:T33" si="7">SUM(F30:F32)</f>
        <v>5</v>
      </c>
      <c r="G33" s="11">
        <f t="shared" si="7"/>
        <v>4</v>
      </c>
      <c r="H33" s="11">
        <f t="shared" si="7"/>
        <v>0</v>
      </c>
      <c r="I33" s="11">
        <f t="shared" si="7"/>
        <v>1</v>
      </c>
      <c r="J33" s="11">
        <f t="shared" si="7"/>
        <v>1</v>
      </c>
      <c r="K33" s="11">
        <f t="shared" si="7"/>
        <v>0</v>
      </c>
      <c r="L33" s="11">
        <f t="shared" si="7"/>
        <v>0</v>
      </c>
      <c r="M33" s="11">
        <f t="shared" si="7"/>
        <v>0</v>
      </c>
      <c r="N33" s="11">
        <f t="shared" si="7"/>
        <v>0</v>
      </c>
      <c r="O33" s="11">
        <f t="shared" si="7"/>
        <v>0</v>
      </c>
      <c r="P33" s="11">
        <f t="shared" si="7"/>
        <v>0</v>
      </c>
      <c r="Q33" s="11">
        <f t="shared" si="7"/>
        <v>0</v>
      </c>
      <c r="R33" s="11">
        <f t="shared" si="7"/>
        <v>0</v>
      </c>
      <c r="S33" s="11">
        <f t="shared" si="7"/>
        <v>0</v>
      </c>
      <c r="T33" s="11">
        <f t="shared" si="7"/>
        <v>0</v>
      </c>
      <c r="U33" s="12">
        <f t="shared" ref="U33" si="8">SUM(U30:U32)</f>
        <v>13</v>
      </c>
    </row>
    <row r="34" spans="1:21" x14ac:dyDescent="0.25">
      <c r="A34" s="102"/>
      <c r="B34" s="99" t="s">
        <v>119</v>
      </c>
      <c r="C34" s="7" t="s">
        <v>71</v>
      </c>
      <c r="D34" s="7" t="s">
        <v>39</v>
      </c>
      <c r="E34" s="7"/>
      <c r="F34" s="7">
        <v>11</v>
      </c>
      <c r="G34" s="7">
        <v>3</v>
      </c>
      <c r="H34" s="7">
        <v>4</v>
      </c>
      <c r="I34" s="7">
        <v>4</v>
      </c>
      <c r="J34" s="7">
        <v>2</v>
      </c>
      <c r="K34" s="7">
        <v>3</v>
      </c>
      <c r="L34" s="7"/>
      <c r="M34" s="7">
        <v>1</v>
      </c>
      <c r="N34" s="7"/>
      <c r="O34" s="7"/>
      <c r="P34" s="7"/>
      <c r="Q34" s="7"/>
      <c r="R34" s="7"/>
      <c r="S34" s="7"/>
      <c r="T34" s="7"/>
      <c r="U34" s="8">
        <f t="shared" si="0"/>
        <v>28</v>
      </c>
    </row>
    <row r="35" spans="1:21" x14ac:dyDescent="0.25">
      <c r="A35" s="102"/>
      <c r="B35" s="99"/>
      <c r="C35" s="7" t="s">
        <v>72</v>
      </c>
      <c r="D35" s="7" t="s">
        <v>41</v>
      </c>
      <c r="E35" s="7"/>
      <c r="F35" s="7">
        <v>4</v>
      </c>
      <c r="G35" s="7">
        <v>7</v>
      </c>
      <c r="H35" s="7">
        <v>6</v>
      </c>
      <c r="I35" s="7">
        <v>4</v>
      </c>
      <c r="J35" s="7">
        <v>2</v>
      </c>
      <c r="K35" s="7">
        <v>2</v>
      </c>
      <c r="L35" s="7">
        <v>1</v>
      </c>
      <c r="M35" s="7"/>
      <c r="N35" s="7">
        <v>1</v>
      </c>
      <c r="O35" s="7"/>
      <c r="P35" s="7">
        <v>1</v>
      </c>
      <c r="Q35" s="7"/>
      <c r="R35" s="7"/>
      <c r="S35" s="7"/>
      <c r="T35" s="7"/>
      <c r="U35" s="8">
        <f t="shared" si="0"/>
        <v>28</v>
      </c>
    </row>
    <row r="36" spans="1:21" x14ac:dyDescent="0.25">
      <c r="A36" s="102"/>
      <c r="B36" s="99"/>
      <c r="C36" s="7" t="s">
        <v>73</v>
      </c>
      <c r="D36" s="7" t="s">
        <v>74</v>
      </c>
      <c r="E36" s="7"/>
      <c r="F36" s="7">
        <v>3</v>
      </c>
      <c r="G36" s="7"/>
      <c r="H36" s="7">
        <v>1</v>
      </c>
      <c r="I36" s="7">
        <v>3</v>
      </c>
      <c r="J36" s="7"/>
      <c r="K36" s="7"/>
      <c r="L36" s="7">
        <v>1</v>
      </c>
      <c r="M36" s="7"/>
      <c r="N36" s="7"/>
      <c r="O36" s="7"/>
      <c r="P36" s="7"/>
      <c r="Q36" s="7"/>
      <c r="R36" s="7"/>
      <c r="S36" s="7"/>
      <c r="T36" s="7"/>
      <c r="U36" s="8">
        <f t="shared" si="0"/>
        <v>8</v>
      </c>
    </row>
    <row r="37" spans="1:21" x14ac:dyDescent="0.25">
      <c r="A37" s="102"/>
      <c r="B37" s="99"/>
      <c r="C37" s="7" t="s">
        <v>75</v>
      </c>
      <c r="D37" s="7" t="s">
        <v>45</v>
      </c>
      <c r="E37" s="7"/>
      <c r="F37" s="7">
        <v>2</v>
      </c>
      <c r="G37" s="7">
        <v>9</v>
      </c>
      <c r="H37" s="7">
        <v>3</v>
      </c>
      <c r="I37" s="7">
        <v>6</v>
      </c>
      <c r="J37" s="7">
        <v>6</v>
      </c>
      <c r="K37" s="7">
        <v>3</v>
      </c>
      <c r="L37" s="7"/>
      <c r="M37" s="7">
        <v>1</v>
      </c>
      <c r="N37" s="7"/>
      <c r="O37" s="7"/>
      <c r="P37" s="7"/>
      <c r="Q37" s="7"/>
      <c r="R37" s="7"/>
      <c r="S37" s="7"/>
      <c r="T37" s="7"/>
      <c r="U37" s="8">
        <f t="shared" si="0"/>
        <v>30</v>
      </c>
    </row>
    <row r="38" spans="1:21" x14ac:dyDescent="0.25">
      <c r="A38" s="102"/>
      <c r="B38" s="99"/>
      <c r="C38" s="7" t="s">
        <v>76</v>
      </c>
      <c r="D38" s="7" t="s">
        <v>47</v>
      </c>
      <c r="E38" s="7"/>
      <c r="F38" s="7">
        <v>4</v>
      </c>
      <c r="G38" s="7">
        <v>4</v>
      </c>
      <c r="H38" s="7">
        <v>2</v>
      </c>
      <c r="I38" s="7">
        <v>3</v>
      </c>
      <c r="J38" s="7">
        <v>2</v>
      </c>
      <c r="K38" s="7">
        <v>4</v>
      </c>
      <c r="L38" s="7"/>
      <c r="M38" s="7">
        <v>1</v>
      </c>
      <c r="N38" s="7"/>
      <c r="O38" s="7"/>
      <c r="P38" s="7"/>
      <c r="Q38" s="7"/>
      <c r="R38" s="7"/>
      <c r="S38" s="7"/>
      <c r="T38" s="7"/>
      <c r="U38" s="8">
        <f t="shared" si="0"/>
        <v>20</v>
      </c>
    </row>
    <row r="39" spans="1:21" x14ac:dyDescent="0.25">
      <c r="A39" s="102"/>
      <c r="B39" s="99"/>
      <c r="C39" s="7" t="s">
        <v>77</v>
      </c>
      <c r="D39" s="7" t="s">
        <v>78</v>
      </c>
      <c r="E39" s="7"/>
      <c r="F39" s="7">
        <v>3</v>
      </c>
      <c r="G39" s="7"/>
      <c r="H39" s="7">
        <v>2</v>
      </c>
      <c r="I39" s="7">
        <v>2</v>
      </c>
      <c r="J39" s="7"/>
      <c r="K39" s="7">
        <v>2</v>
      </c>
      <c r="L39" s="7">
        <v>2</v>
      </c>
      <c r="M39" s="7"/>
      <c r="N39" s="7"/>
      <c r="O39" s="7"/>
      <c r="P39" s="7"/>
      <c r="Q39" s="7"/>
      <c r="R39" s="7"/>
      <c r="S39" s="7"/>
      <c r="T39" s="7"/>
      <c r="U39" s="8">
        <f t="shared" si="0"/>
        <v>11</v>
      </c>
    </row>
    <row r="40" spans="1:21" x14ac:dyDescent="0.25">
      <c r="A40" s="102"/>
      <c r="B40" s="99"/>
      <c r="C40" s="98" t="s">
        <v>117</v>
      </c>
      <c r="D40" s="98"/>
      <c r="E40" s="11">
        <f>SUM(E34:E39)</f>
        <v>0</v>
      </c>
      <c r="F40" s="11">
        <f t="shared" ref="F40:S40" si="9">SUM(F34:F39)</f>
        <v>27</v>
      </c>
      <c r="G40" s="11">
        <f t="shared" si="9"/>
        <v>23</v>
      </c>
      <c r="H40" s="11">
        <f t="shared" si="9"/>
        <v>18</v>
      </c>
      <c r="I40" s="11">
        <f t="shared" si="9"/>
        <v>22</v>
      </c>
      <c r="J40" s="11">
        <f t="shared" si="9"/>
        <v>12</v>
      </c>
      <c r="K40" s="11">
        <f t="shared" si="9"/>
        <v>14</v>
      </c>
      <c r="L40" s="11">
        <f t="shared" si="9"/>
        <v>4</v>
      </c>
      <c r="M40" s="11">
        <f t="shared" si="9"/>
        <v>3</v>
      </c>
      <c r="N40" s="11">
        <f t="shared" si="9"/>
        <v>1</v>
      </c>
      <c r="O40" s="11">
        <f t="shared" si="9"/>
        <v>0</v>
      </c>
      <c r="P40" s="11">
        <f t="shared" si="9"/>
        <v>1</v>
      </c>
      <c r="Q40" s="11">
        <f t="shared" si="9"/>
        <v>0</v>
      </c>
      <c r="R40" s="11">
        <f t="shared" si="9"/>
        <v>0</v>
      </c>
      <c r="S40" s="11">
        <f t="shared" si="9"/>
        <v>0</v>
      </c>
      <c r="T40" s="11">
        <f>SUM(T34:T39)</f>
        <v>0</v>
      </c>
      <c r="U40" s="12">
        <f t="shared" si="0"/>
        <v>125</v>
      </c>
    </row>
    <row r="41" spans="1:21" x14ac:dyDescent="0.25">
      <c r="A41" s="102"/>
      <c r="B41" s="99" t="s">
        <v>116</v>
      </c>
      <c r="C41" s="7" t="s">
        <v>38</v>
      </c>
      <c r="D41" s="7" t="s">
        <v>39</v>
      </c>
      <c r="E41" s="7"/>
      <c r="F41" s="7">
        <v>9</v>
      </c>
      <c r="G41" s="7">
        <v>9</v>
      </c>
      <c r="H41" s="7">
        <v>6</v>
      </c>
      <c r="I41" s="7">
        <v>4</v>
      </c>
      <c r="J41" s="7">
        <v>4</v>
      </c>
      <c r="K41" s="7">
        <v>1</v>
      </c>
      <c r="L41" s="7">
        <v>3</v>
      </c>
      <c r="M41" s="7">
        <v>1</v>
      </c>
      <c r="N41" s="7"/>
      <c r="O41" s="7"/>
      <c r="P41" s="7"/>
      <c r="Q41" s="7">
        <v>1</v>
      </c>
      <c r="R41" s="7"/>
      <c r="S41" s="7"/>
      <c r="T41" s="7"/>
      <c r="U41" s="8">
        <f t="shared" si="0"/>
        <v>38</v>
      </c>
    </row>
    <row r="42" spans="1:21" x14ac:dyDescent="0.25">
      <c r="A42" s="102"/>
      <c r="B42" s="99"/>
      <c r="C42" s="7" t="s">
        <v>40</v>
      </c>
      <c r="D42" s="7" t="s">
        <v>41</v>
      </c>
      <c r="E42" s="7"/>
      <c r="F42" s="7"/>
      <c r="G42" s="7">
        <v>8</v>
      </c>
      <c r="H42" s="7">
        <v>11</v>
      </c>
      <c r="I42" s="7">
        <v>1</v>
      </c>
      <c r="J42" s="7">
        <v>3</v>
      </c>
      <c r="K42" s="7">
        <v>1</v>
      </c>
      <c r="L42" s="7">
        <v>2</v>
      </c>
      <c r="M42" s="7">
        <v>1</v>
      </c>
      <c r="N42" s="7">
        <v>1</v>
      </c>
      <c r="O42" s="7"/>
      <c r="P42" s="7"/>
      <c r="Q42" s="7"/>
      <c r="R42" s="7"/>
      <c r="S42" s="7"/>
      <c r="T42" s="7"/>
      <c r="U42" s="8">
        <f t="shared" si="0"/>
        <v>28</v>
      </c>
    </row>
    <row r="43" spans="1:21" x14ac:dyDescent="0.25">
      <c r="A43" s="102"/>
      <c r="B43" s="99"/>
      <c r="C43" s="7" t="s">
        <v>42</v>
      </c>
      <c r="D43" s="7" t="s">
        <v>43</v>
      </c>
      <c r="E43" s="7"/>
      <c r="F43" s="7">
        <v>1</v>
      </c>
      <c r="G43" s="7">
        <v>1</v>
      </c>
      <c r="H43" s="7">
        <v>2</v>
      </c>
      <c r="I43" s="7">
        <v>3</v>
      </c>
      <c r="J43" s="7"/>
      <c r="K43" s="7"/>
      <c r="L43" s="7"/>
      <c r="M43" s="7">
        <v>1</v>
      </c>
      <c r="N43" s="7"/>
      <c r="O43" s="7"/>
      <c r="P43" s="7">
        <v>1</v>
      </c>
      <c r="Q43" s="7"/>
      <c r="R43" s="7"/>
      <c r="S43" s="7"/>
      <c r="T43" s="7"/>
      <c r="U43" s="8">
        <f t="shared" si="0"/>
        <v>9</v>
      </c>
    </row>
    <row r="44" spans="1:21" x14ac:dyDescent="0.25">
      <c r="A44" s="102"/>
      <c r="B44" s="99"/>
      <c r="C44" s="7" t="s">
        <v>44</v>
      </c>
      <c r="D44" s="7" t="s">
        <v>45</v>
      </c>
      <c r="E44" s="7"/>
      <c r="F44" s="7">
        <v>5</v>
      </c>
      <c r="G44" s="7">
        <v>8</v>
      </c>
      <c r="H44" s="7">
        <v>4</v>
      </c>
      <c r="I44" s="7">
        <v>2</v>
      </c>
      <c r="J44" s="7"/>
      <c r="K44" s="7"/>
      <c r="L44" s="7">
        <v>5</v>
      </c>
      <c r="M44" s="7">
        <v>1</v>
      </c>
      <c r="N44" s="7"/>
      <c r="O44" s="7"/>
      <c r="P44" s="7"/>
      <c r="Q44" s="7"/>
      <c r="R44" s="7"/>
      <c r="S44" s="7"/>
      <c r="T44" s="7"/>
      <c r="U44" s="8">
        <f t="shared" si="0"/>
        <v>25</v>
      </c>
    </row>
    <row r="45" spans="1:21" x14ac:dyDescent="0.25">
      <c r="A45" s="102"/>
      <c r="B45" s="99"/>
      <c r="C45" s="7" t="s">
        <v>46</v>
      </c>
      <c r="D45" s="7" t="s">
        <v>47</v>
      </c>
      <c r="E45" s="7"/>
      <c r="F45" s="7">
        <v>7</v>
      </c>
      <c r="G45" s="7">
        <v>10</v>
      </c>
      <c r="H45" s="7">
        <v>10</v>
      </c>
      <c r="I45" s="7">
        <v>10</v>
      </c>
      <c r="J45" s="7">
        <v>6</v>
      </c>
      <c r="K45" s="7">
        <v>3</v>
      </c>
      <c r="L45" s="7">
        <v>3</v>
      </c>
      <c r="M45" s="7">
        <v>3</v>
      </c>
      <c r="N45" s="7">
        <v>1</v>
      </c>
      <c r="O45" s="7">
        <v>2</v>
      </c>
      <c r="P45" s="7">
        <v>1</v>
      </c>
      <c r="Q45" s="7"/>
      <c r="R45" s="7"/>
      <c r="S45" s="7"/>
      <c r="T45" s="7"/>
      <c r="U45" s="8">
        <f t="shared" si="0"/>
        <v>56</v>
      </c>
    </row>
    <row r="46" spans="1:21" x14ac:dyDescent="0.25">
      <c r="A46" s="102"/>
      <c r="B46" s="99"/>
      <c r="C46" s="7" t="s">
        <v>48</v>
      </c>
      <c r="D46" s="7" t="s">
        <v>49</v>
      </c>
      <c r="E46" s="7"/>
      <c r="F46" s="7">
        <v>5</v>
      </c>
      <c r="G46" s="7">
        <v>1</v>
      </c>
      <c r="H46" s="7">
        <v>1</v>
      </c>
      <c r="I46" s="7">
        <v>2</v>
      </c>
      <c r="J46" s="7">
        <v>2</v>
      </c>
      <c r="K46" s="7"/>
      <c r="L46" s="7"/>
      <c r="M46" s="7"/>
      <c r="N46" s="7"/>
      <c r="O46" s="7"/>
      <c r="P46" s="7"/>
      <c r="Q46" s="7"/>
      <c r="R46" s="7"/>
      <c r="S46" s="7"/>
      <c r="T46" s="7"/>
      <c r="U46" s="8">
        <f t="shared" si="0"/>
        <v>11</v>
      </c>
    </row>
    <row r="47" spans="1:21" x14ac:dyDescent="0.25">
      <c r="A47" s="102"/>
      <c r="B47" s="99"/>
      <c r="C47" s="7" t="s">
        <v>50</v>
      </c>
      <c r="D47" s="7" t="s">
        <v>51</v>
      </c>
      <c r="E47" s="7"/>
      <c r="F47" s="7">
        <v>1</v>
      </c>
      <c r="G47" s="7">
        <v>3</v>
      </c>
      <c r="H47" s="7"/>
      <c r="I47" s="7">
        <v>9</v>
      </c>
      <c r="J47" s="7">
        <v>1</v>
      </c>
      <c r="K47" s="7">
        <v>2</v>
      </c>
      <c r="L47" s="7">
        <v>1</v>
      </c>
      <c r="M47" s="7"/>
      <c r="N47" s="7"/>
      <c r="O47" s="7"/>
      <c r="P47" s="7"/>
      <c r="Q47" s="7"/>
      <c r="R47" s="7"/>
      <c r="S47" s="7"/>
      <c r="T47" s="7"/>
      <c r="U47" s="8">
        <f t="shared" si="0"/>
        <v>17</v>
      </c>
    </row>
    <row r="48" spans="1:21" x14ac:dyDescent="0.25">
      <c r="A48" s="102"/>
      <c r="B48" s="99"/>
      <c r="C48" s="98" t="s">
        <v>117</v>
      </c>
      <c r="D48" s="98"/>
      <c r="E48" s="11">
        <f>SUM(E41:E47)</f>
        <v>0</v>
      </c>
      <c r="F48" s="11">
        <f t="shared" ref="F48:U48" si="10">SUM(F41:F47)</f>
        <v>28</v>
      </c>
      <c r="G48" s="11">
        <f t="shared" si="10"/>
        <v>40</v>
      </c>
      <c r="H48" s="11">
        <f t="shared" si="10"/>
        <v>34</v>
      </c>
      <c r="I48" s="11">
        <f t="shared" si="10"/>
        <v>31</v>
      </c>
      <c r="J48" s="11">
        <f t="shared" si="10"/>
        <v>16</v>
      </c>
      <c r="K48" s="11">
        <f t="shared" si="10"/>
        <v>7</v>
      </c>
      <c r="L48" s="11">
        <f t="shared" si="10"/>
        <v>14</v>
      </c>
      <c r="M48" s="11">
        <f t="shared" si="10"/>
        <v>7</v>
      </c>
      <c r="N48" s="11">
        <f t="shared" si="10"/>
        <v>2</v>
      </c>
      <c r="O48" s="11">
        <f t="shared" si="10"/>
        <v>2</v>
      </c>
      <c r="P48" s="11">
        <f t="shared" si="10"/>
        <v>2</v>
      </c>
      <c r="Q48" s="11">
        <f t="shared" si="10"/>
        <v>1</v>
      </c>
      <c r="R48" s="11">
        <f t="shared" si="10"/>
        <v>0</v>
      </c>
      <c r="S48" s="11">
        <f t="shared" si="10"/>
        <v>0</v>
      </c>
      <c r="T48" s="11">
        <f t="shared" si="10"/>
        <v>0</v>
      </c>
      <c r="U48" s="12">
        <f t="shared" si="10"/>
        <v>184</v>
      </c>
    </row>
    <row r="49" spans="1:21" x14ac:dyDescent="0.25">
      <c r="A49" s="102"/>
      <c r="B49" s="99" t="s">
        <v>122</v>
      </c>
      <c r="C49" s="7" t="s">
        <v>52</v>
      </c>
      <c r="D49" s="7" t="s">
        <v>53</v>
      </c>
      <c r="E49" s="7">
        <v>5</v>
      </c>
      <c r="F49" s="7"/>
      <c r="G49" s="7">
        <v>1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8">
        <f t="shared" si="0"/>
        <v>6</v>
      </c>
    </row>
    <row r="50" spans="1:21" x14ac:dyDescent="0.25">
      <c r="A50" s="102"/>
      <c r="B50" s="99"/>
      <c r="C50" s="7" t="s">
        <v>54</v>
      </c>
      <c r="D50" s="7" t="s">
        <v>55</v>
      </c>
      <c r="E50" s="7">
        <v>5</v>
      </c>
      <c r="F50" s="7">
        <v>7</v>
      </c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8">
        <f t="shared" si="0"/>
        <v>12</v>
      </c>
    </row>
    <row r="51" spans="1:21" x14ac:dyDescent="0.25">
      <c r="A51" s="102"/>
      <c r="B51" s="99"/>
      <c r="C51" s="7" t="s">
        <v>56</v>
      </c>
      <c r="D51" s="7" t="s">
        <v>57</v>
      </c>
      <c r="E51" s="7">
        <v>2</v>
      </c>
      <c r="F51" s="7">
        <v>9</v>
      </c>
      <c r="G51" s="7"/>
      <c r="H51" s="7"/>
      <c r="I51" s="7"/>
      <c r="J51" s="7">
        <v>1</v>
      </c>
      <c r="K51" s="7"/>
      <c r="L51" s="7"/>
      <c r="M51" s="7"/>
      <c r="N51" s="7"/>
      <c r="O51" s="7"/>
      <c r="P51" s="7"/>
      <c r="Q51" s="7"/>
      <c r="R51" s="7"/>
      <c r="S51" s="7"/>
      <c r="T51" s="7"/>
      <c r="U51" s="8">
        <f t="shared" si="0"/>
        <v>12</v>
      </c>
    </row>
    <row r="52" spans="1:21" x14ac:dyDescent="0.25">
      <c r="A52" s="102"/>
      <c r="B52" s="99"/>
      <c r="C52" s="7" t="s">
        <v>58</v>
      </c>
      <c r="D52" s="7" t="s">
        <v>59</v>
      </c>
      <c r="E52" s="7">
        <v>7</v>
      </c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8">
        <f t="shared" si="0"/>
        <v>7</v>
      </c>
    </row>
    <row r="53" spans="1:21" x14ac:dyDescent="0.25">
      <c r="A53" s="102"/>
      <c r="B53" s="99"/>
      <c r="C53" s="98" t="s">
        <v>117</v>
      </c>
      <c r="D53" s="98"/>
      <c r="E53" s="11">
        <f>SUM(E49:E52)</f>
        <v>19</v>
      </c>
      <c r="F53" s="11">
        <f t="shared" ref="F53:T53" si="11">SUM(F49:F52)</f>
        <v>16</v>
      </c>
      <c r="G53" s="11">
        <f t="shared" si="11"/>
        <v>1</v>
      </c>
      <c r="H53" s="11">
        <f t="shared" si="11"/>
        <v>0</v>
      </c>
      <c r="I53" s="11">
        <f t="shared" si="11"/>
        <v>0</v>
      </c>
      <c r="J53" s="11">
        <f t="shared" si="11"/>
        <v>1</v>
      </c>
      <c r="K53" s="11">
        <f t="shared" si="11"/>
        <v>0</v>
      </c>
      <c r="L53" s="11">
        <f t="shared" si="11"/>
        <v>0</v>
      </c>
      <c r="M53" s="11">
        <f t="shared" si="11"/>
        <v>0</v>
      </c>
      <c r="N53" s="11">
        <f t="shared" si="11"/>
        <v>0</v>
      </c>
      <c r="O53" s="11">
        <f t="shared" si="11"/>
        <v>0</v>
      </c>
      <c r="P53" s="11">
        <f t="shared" si="11"/>
        <v>0</v>
      </c>
      <c r="Q53" s="11">
        <f t="shared" si="11"/>
        <v>0</v>
      </c>
      <c r="R53" s="11">
        <f t="shared" si="11"/>
        <v>0</v>
      </c>
      <c r="S53" s="11">
        <f t="shared" si="11"/>
        <v>0</v>
      </c>
      <c r="T53" s="11">
        <f t="shared" si="11"/>
        <v>0</v>
      </c>
      <c r="U53" s="12">
        <f t="shared" si="0"/>
        <v>37</v>
      </c>
    </row>
    <row r="54" spans="1:21" ht="15.75" thickBot="1" x14ac:dyDescent="0.3">
      <c r="A54" s="103"/>
      <c r="B54" s="100" t="s">
        <v>117</v>
      </c>
      <c r="C54" s="100"/>
      <c r="D54" s="100"/>
      <c r="E54" s="9">
        <f>SUM(E53,E48,E40,E33)</f>
        <v>21</v>
      </c>
      <c r="F54" s="9">
        <f t="shared" ref="F54:U54" si="12">SUM(F53,F48,F40,F33)</f>
        <v>76</v>
      </c>
      <c r="G54" s="9">
        <f t="shared" si="12"/>
        <v>68</v>
      </c>
      <c r="H54" s="9">
        <f t="shared" si="12"/>
        <v>52</v>
      </c>
      <c r="I54" s="9">
        <f t="shared" si="12"/>
        <v>54</v>
      </c>
      <c r="J54" s="9">
        <f t="shared" si="12"/>
        <v>30</v>
      </c>
      <c r="K54" s="9">
        <f t="shared" si="12"/>
        <v>21</v>
      </c>
      <c r="L54" s="9">
        <f t="shared" si="12"/>
        <v>18</v>
      </c>
      <c r="M54" s="9">
        <f t="shared" si="12"/>
        <v>10</v>
      </c>
      <c r="N54" s="9">
        <f t="shared" si="12"/>
        <v>3</v>
      </c>
      <c r="O54" s="9">
        <f t="shared" si="12"/>
        <v>2</v>
      </c>
      <c r="P54" s="9">
        <f t="shared" si="12"/>
        <v>3</v>
      </c>
      <c r="Q54" s="9">
        <f t="shared" si="12"/>
        <v>1</v>
      </c>
      <c r="R54" s="9">
        <f t="shared" si="12"/>
        <v>0</v>
      </c>
      <c r="S54" s="9">
        <f t="shared" si="12"/>
        <v>0</v>
      </c>
      <c r="T54" s="9">
        <f t="shared" si="12"/>
        <v>0</v>
      </c>
      <c r="U54" s="10">
        <f t="shared" si="12"/>
        <v>359</v>
      </c>
    </row>
    <row r="55" spans="1:21" ht="3" customHeight="1" thickBot="1" x14ac:dyDescent="0.3">
      <c r="A55" s="31"/>
      <c r="B55" s="31"/>
      <c r="C55" s="31"/>
      <c r="D55" s="31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x14ac:dyDescent="0.25">
      <c r="A56" s="101" t="s">
        <v>79</v>
      </c>
      <c r="B56" s="104" t="s">
        <v>118</v>
      </c>
      <c r="C56" s="4" t="s">
        <v>94</v>
      </c>
      <c r="D56" s="4" t="s">
        <v>95</v>
      </c>
      <c r="E56" s="4">
        <v>5</v>
      </c>
      <c r="F56" s="4"/>
      <c r="G56" s="4">
        <v>2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5">
        <f t="shared" si="0"/>
        <v>7</v>
      </c>
    </row>
    <row r="57" spans="1:21" x14ac:dyDescent="0.25">
      <c r="A57" s="102"/>
      <c r="B57" s="99"/>
      <c r="C57" s="7" t="s">
        <v>98</v>
      </c>
      <c r="D57" s="7" t="s">
        <v>97</v>
      </c>
      <c r="E57" s="7">
        <v>7</v>
      </c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8">
        <f t="shared" si="0"/>
        <v>7</v>
      </c>
    </row>
    <row r="58" spans="1:21" x14ac:dyDescent="0.25">
      <c r="A58" s="102"/>
      <c r="B58" s="99"/>
      <c r="C58" s="98" t="s">
        <v>117</v>
      </c>
      <c r="D58" s="98"/>
      <c r="E58" s="11">
        <f>SUM(E56:E57)</f>
        <v>12</v>
      </c>
      <c r="F58" s="11">
        <f t="shared" ref="F58:T58" si="13">SUM(F56:F57)</f>
        <v>0</v>
      </c>
      <c r="G58" s="11">
        <f t="shared" si="13"/>
        <v>2</v>
      </c>
      <c r="H58" s="11">
        <f t="shared" si="13"/>
        <v>0</v>
      </c>
      <c r="I58" s="11">
        <f t="shared" si="13"/>
        <v>0</v>
      </c>
      <c r="J58" s="11">
        <f t="shared" si="13"/>
        <v>0</v>
      </c>
      <c r="K58" s="11">
        <f t="shared" si="13"/>
        <v>0</v>
      </c>
      <c r="L58" s="11">
        <f t="shared" si="13"/>
        <v>0</v>
      </c>
      <c r="M58" s="11">
        <f t="shared" si="13"/>
        <v>0</v>
      </c>
      <c r="N58" s="11">
        <f t="shared" si="13"/>
        <v>0</v>
      </c>
      <c r="O58" s="11">
        <f t="shared" si="13"/>
        <v>0</v>
      </c>
      <c r="P58" s="11">
        <f t="shared" si="13"/>
        <v>0</v>
      </c>
      <c r="Q58" s="11">
        <f t="shared" si="13"/>
        <v>0</v>
      </c>
      <c r="R58" s="11">
        <f t="shared" si="13"/>
        <v>0</v>
      </c>
      <c r="S58" s="11">
        <f t="shared" si="13"/>
        <v>0</v>
      </c>
      <c r="T58" s="11">
        <f t="shared" si="13"/>
        <v>0</v>
      </c>
      <c r="U58" s="12">
        <f t="shared" si="0"/>
        <v>14</v>
      </c>
    </row>
    <row r="59" spans="1:21" x14ac:dyDescent="0.25">
      <c r="A59" s="102"/>
      <c r="B59" s="99" t="s">
        <v>119</v>
      </c>
      <c r="C59" s="15" t="s">
        <v>99</v>
      </c>
      <c r="D59" s="15" t="s">
        <v>81</v>
      </c>
      <c r="E59" s="15">
        <v>1</v>
      </c>
      <c r="F59" s="15">
        <v>18</v>
      </c>
      <c r="G59" s="15">
        <v>20</v>
      </c>
      <c r="H59" s="15">
        <v>10</v>
      </c>
      <c r="I59" s="15">
        <v>14</v>
      </c>
      <c r="J59" s="15">
        <v>8</v>
      </c>
      <c r="K59" s="15">
        <v>5</v>
      </c>
      <c r="L59" s="15">
        <v>1</v>
      </c>
      <c r="M59" s="15">
        <v>1</v>
      </c>
      <c r="N59" s="15"/>
      <c r="O59" s="15"/>
      <c r="P59" s="15"/>
      <c r="Q59" s="15"/>
      <c r="R59" s="15"/>
      <c r="S59" s="15"/>
      <c r="T59" s="15"/>
      <c r="U59" s="16">
        <f t="shared" si="0"/>
        <v>78</v>
      </c>
    </row>
    <row r="60" spans="1:21" x14ac:dyDescent="0.25">
      <c r="A60" s="102"/>
      <c r="B60" s="99"/>
      <c r="C60" s="15" t="s">
        <v>100</v>
      </c>
      <c r="D60" s="15" t="s">
        <v>83</v>
      </c>
      <c r="E60" s="15"/>
      <c r="F60" s="15">
        <v>3</v>
      </c>
      <c r="G60" s="15">
        <v>4</v>
      </c>
      <c r="H60" s="15">
        <v>1</v>
      </c>
      <c r="I60" s="15">
        <v>2</v>
      </c>
      <c r="J60" s="15"/>
      <c r="K60" s="15">
        <v>2</v>
      </c>
      <c r="L60" s="15"/>
      <c r="M60" s="15">
        <v>1</v>
      </c>
      <c r="N60" s="15"/>
      <c r="O60" s="15"/>
      <c r="P60" s="15"/>
      <c r="Q60" s="15"/>
      <c r="R60" s="15"/>
      <c r="S60" s="15"/>
      <c r="T60" s="15"/>
      <c r="U60" s="16">
        <f t="shared" si="0"/>
        <v>13</v>
      </c>
    </row>
    <row r="61" spans="1:21" x14ac:dyDescent="0.25">
      <c r="A61" s="102"/>
      <c r="B61" s="99"/>
      <c r="C61" s="7" t="s">
        <v>101</v>
      </c>
      <c r="D61" s="7" t="s">
        <v>87</v>
      </c>
      <c r="E61" s="7">
        <v>1</v>
      </c>
      <c r="F61" s="7">
        <v>30</v>
      </c>
      <c r="G61" s="7">
        <v>39</v>
      </c>
      <c r="H61" s="7">
        <v>17</v>
      </c>
      <c r="I61" s="7">
        <v>12</v>
      </c>
      <c r="J61" s="7">
        <v>8</v>
      </c>
      <c r="K61" s="7">
        <v>5</v>
      </c>
      <c r="L61" s="7">
        <v>3</v>
      </c>
      <c r="M61" s="7"/>
      <c r="N61" s="7"/>
      <c r="O61" s="7"/>
      <c r="P61" s="7"/>
      <c r="Q61" s="7"/>
      <c r="R61" s="7"/>
      <c r="S61" s="7"/>
      <c r="T61" s="7"/>
      <c r="U61" s="8">
        <f t="shared" si="0"/>
        <v>115</v>
      </c>
    </row>
    <row r="62" spans="1:21" x14ac:dyDescent="0.25">
      <c r="A62" s="102"/>
      <c r="B62" s="99"/>
      <c r="C62" s="98" t="s">
        <v>117</v>
      </c>
      <c r="D62" s="98"/>
      <c r="E62" s="11">
        <f>SUM(E59:E61)</f>
        <v>2</v>
      </c>
      <c r="F62" s="11">
        <f t="shared" ref="F62:T62" si="14">SUM(F59:F61)</f>
        <v>51</v>
      </c>
      <c r="G62" s="11">
        <f t="shared" si="14"/>
        <v>63</v>
      </c>
      <c r="H62" s="11">
        <f t="shared" si="14"/>
        <v>28</v>
      </c>
      <c r="I62" s="11">
        <f t="shared" si="14"/>
        <v>28</v>
      </c>
      <c r="J62" s="11">
        <f t="shared" si="14"/>
        <v>16</v>
      </c>
      <c r="K62" s="11">
        <f t="shared" si="14"/>
        <v>12</v>
      </c>
      <c r="L62" s="11">
        <f t="shared" si="14"/>
        <v>4</v>
      </c>
      <c r="M62" s="11">
        <f t="shared" si="14"/>
        <v>2</v>
      </c>
      <c r="N62" s="11">
        <f t="shared" si="14"/>
        <v>0</v>
      </c>
      <c r="O62" s="11">
        <f t="shared" si="14"/>
        <v>0</v>
      </c>
      <c r="P62" s="11">
        <f t="shared" si="14"/>
        <v>0</v>
      </c>
      <c r="Q62" s="11">
        <f t="shared" si="14"/>
        <v>0</v>
      </c>
      <c r="R62" s="11">
        <f t="shared" si="14"/>
        <v>0</v>
      </c>
      <c r="S62" s="11">
        <f t="shared" si="14"/>
        <v>0</v>
      </c>
      <c r="T62" s="11">
        <f t="shared" si="14"/>
        <v>0</v>
      </c>
      <c r="U62" s="12">
        <f t="shared" si="0"/>
        <v>206</v>
      </c>
    </row>
    <row r="63" spans="1:21" x14ac:dyDescent="0.25">
      <c r="A63" s="102"/>
      <c r="B63" s="99" t="s">
        <v>116</v>
      </c>
      <c r="C63" s="7" t="s">
        <v>80</v>
      </c>
      <c r="D63" s="7" t="s">
        <v>81</v>
      </c>
      <c r="E63" s="7"/>
      <c r="F63" s="7"/>
      <c r="G63" s="7">
        <v>17</v>
      </c>
      <c r="H63" s="7">
        <v>14</v>
      </c>
      <c r="I63" s="7">
        <v>10</v>
      </c>
      <c r="J63" s="7">
        <v>5</v>
      </c>
      <c r="K63" s="7">
        <v>9</v>
      </c>
      <c r="L63" s="7">
        <v>4</v>
      </c>
      <c r="M63" s="7">
        <v>3</v>
      </c>
      <c r="N63" s="7">
        <v>2</v>
      </c>
      <c r="O63" s="7"/>
      <c r="P63" s="7"/>
      <c r="Q63" s="7"/>
      <c r="R63" s="7"/>
      <c r="S63" s="7"/>
      <c r="T63" s="7"/>
      <c r="U63" s="8">
        <f t="shared" si="0"/>
        <v>64</v>
      </c>
    </row>
    <row r="64" spans="1:21" x14ac:dyDescent="0.25">
      <c r="A64" s="102"/>
      <c r="B64" s="99"/>
      <c r="C64" s="7" t="s">
        <v>82</v>
      </c>
      <c r="D64" s="7" t="s">
        <v>83</v>
      </c>
      <c r="E64" s="7"/>
      <c r="F64" s="7"/>
      <c r="G64" s="7">
        <v>5</v>
      </c>
      <c r="H64" s="7">
        <v>3</v>
      </c>
      <c r="I64" s="7">
        <v>1</v>
      </c>
      <c r="J64" s="7">
        <v>1</v>
      </c>
      <c r="K64" s="7">
        <v>4</v>
      </c>
      <c r="L64" s="7"/>
      <c r="M64" s="7"/>
      <c r="N64" s="7"/>
      <c r="O64" s="7"/>
      <c r="P64" s="7"/>
      <c r="Q64" s="7"/>
      <c r="R64" s="7"/>
      <c r="S64" s="7">
        <v>1</v>
      </c>
      <c r="T64" s="7"/>
      <c r="U64" s="8">
        <f t="shared" si="0"/>
        <v>15</v>
      </c>
    </row>
    <row r="65" spans="1:21" x14ac:dyDescent="0.25">
      <c r="A65" s="102"/>
      <c r="B65" s="99"/>
      <c r="C65" s="7" t="s">
        <v>84</v>
      </c>
      <c r="D65" s="7" t="s">
        <v>85</v>
      </c>
      <c r="E65" s="7"/>
      <c r="F65" s="7"/>
      <c r="G65" s="7">
        <v>6</v>
      </c>
      <c r="H65" s="7">
        <v>3</v>
      </c>
      <c r="I65" s="7">
        <v>2</v>
      </c>
      <c r="J65" s="7">
        <v>4</v>
      </c>
      <c r="K65" s="7">
        <v>1</v>
      </c>
      <c r="L65" s="7"/>
      <c r="M65" s="7"/>
      <c r="N65" s="7">
        <v>1</v>
      </c>
      <c r="O65" s="7">
        <v>1</v>
      </c>
      <c r="P65" s="7"/>
      <c r="Q65" s="7"/>
      <c r="R65" s="7"/>
      <c r="S65" s="7"/>
      <c r="T65" s="7"/>
      <c r="U65" s="8">
        <f t="shared" si="0"/>
        <v>18</v>
      </c>
    </row>
    <row r="66" spans="1:21" x14ac:dyDescent="0.25">
      <c r="A66" s="102"/>
      <c r="B66" s="99"/>
      <c r="C66" s="7" t="s">
        <v>86</v>
      </c>
      <c r="D66" s="7" t="s">
        <v>87</v>
      </c>
      <c r="E66" s="7"/>
      <c r="F66" s="7">
        <v>43</v>
      </c>
      <c r="G66" s="7">
        <v>21</v>
      </c>
      <c r="H66" s="7">
        <v>22</v>
      </c>
      <c r="I66" s="7">
        <v>12</v>
      </c>
      <c r="J66" s="7">
        <v>8</v>
      </c>
      <c r="K66" s="7">
        <v>2</v>
      </c>
      <c r="L66" s="7">
        <v>3</v>
      </c>
      <c r="M66" s="7">
        <v>1</v>
      </c>
      <c r="N66" s="7"/>
      <c r="O66" s="7"/>
      <c r="P66" s="7"/>
      <c r="Q66" s="7"/>
      <c r="R66" s="7"/>
      <c r="S66" s="7"/>
      <c r="T66" s="7"/>
      <c r="U66" s="8">
        <f t="shared" si="0"/>
        <v>112</v>
      </c>
    </row>
    <row r="67" spans="1:21" x14ac:dyDescent="0.25">
      <c r="A67" s="102"/>
      <c r="B67" s="99"/>
      <c r="C67" s="7" t="s">
        <v>88</v>
      </c>
      <c r="D67" s="7" t="s">
        <v>89</v>
      </c>
      <c r="E67" s="7"/>
      <c r="F67" s="7">
        <v>9</v>
      </c>
      <c r="G67" s="7">
        <v>6</v>
      </c>
      <c r="H67" s="7">
        <v>3</v>
      </c>
      <c r="I67" s="7">
        <v>1</v>
      </c>
      <c r="J67" s="7">
        <v>2</v>
      </c>
      <c r="K67" s="7"/>
      <c r="L67" s="7"/>
      <c r="M67" s="7"/>
      <c r="N67" s="7">
        <v>1</v>
      </c>
      <c r="O67" s="7"/>
      <c r="P67" s="7"/>
      <c r="Q67" s="7"/>
      <c r="R67" s="7"/>
      <c r="S67" s="7"/>
      <c r="T67" s="7"/>
      <c r="U67" s="8">
        <f t="shared" si="0"/>
        <v>22</v>
      </c>
    </row>
    <row r="68" spans="1:21" x14ac:dyDescent="0.25">
      <c r="A68" s="102"/>
      <c r="B68" s="99"/>
      <c r="C68" s="98" t="s">
        <v>117</v>
      </c>
      <c r="D68" s="98"/>
      <c r="E68" s="11">
        <f>SUM(E63:E67)</f>
        <v>0</v>
      </c>
      <c r="F68" s="11">
        <f t="shared" ref="F68:U68" si="15">SUM(F63:F67)</f>
        <v>52</v>
      </c>
      <c r="G68" s="11">
        <f t="shared" si="15"/>
        <v>55</v>
      </c>
      <c r="H68" s="11">
        <f t="shared" si="15"/>
        <v>45</v>
      </c>
      <c r="I68" s="11">
        <f t="shared" si="15"/>
        <v>26</v>
      </c>
      <c r="J68" s="11">
        <f t="shared" si="15"/>
        <v>20</v>
      </c>
      <c r="K68" s="11">
        <f t="shared" si="15"/>
        <v>16</v>
      </c>
      <c r="L68" s="11">
        <f t="shared" si="15"/>
        <v>7</v>
      </c>
      <c r="M68" s="11">
        <f t="shared" si="15"/>
        <v>4</v>
      </c>
      <c r="N68" s="11">
        <f t="shared" si="15"/>
        <v>4</v>
      </c>
      <c r="O68" s="11">
        <f t="shared" si="15"/>
        <v>1</v>
      </c>
      <c r="P68" s="11">
        <f t="shared" si="15"/>
        <v>0</v>
      </c>
      <c r="Q68" s="11">
        <f t="shared" si="15"/>
        <v>0</v>
      </c>
      <c r="R68" s="11">
        <f t="shared" si="15"/>
        <v>0</v>
      </c>
      <c r="S68" s="11">
        <f t="shared" si="15"/>
        <v>1</v>
      </c>
      <c r="T68" s="11">
        <f t="shared" si="15"/>
        <v>0</v>
      </c>
      <c r="U68" s="12">
        <f t="shared" si="15"/>
        <v>231</v>
      </c>
    </row>
    <row r="69" spans="1:21" x14ac:dyDescent="0.25">
      <c r="A69" s="102"/>
      <c r="B69" s="99" t="s">
        <v>122</v>
      </c>
      <c r="C69" s="7" t="s">
        <v>90</v>
      </c>
      <c r="D69" s="7" t="s">
        <v>91</v>
      </c>
      <c r="E69" s="7">
        <v>25</v>
      </c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8">
        <f t="shared" si="0"/>
        <v>25</v>
      </c>
    </row>
    <row r="70" spans="1:21" x14ac:dyDescent="0.25">
      <c r="A70" s="102"/>
      <c r="B70" s="99"/>
      <c r="C70" s="7" t="s">
        <v>92</v>
      </c>
      <c r="D70" s="7" t="s">
        <v>93</v>
      </c>
      <c r="E70" s="7">
        <v>31</v>
      </c>
      <c r="F70" s="7">
        <v>50</v>
      </c>
      <c r="G70" s="7">
        <v>3</v>
      </c>
      <c r="H70" s="7"/>
      <c r="I70" s="7">
        <v>1</v>
      </c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8">
        <f t="shared" si="0"/>
        <v>85</v>
      </c>
    </row>
    <row r="71" spans="1:21" x14ac:dyDescent="0.25">
      <c r="A71" s="102"/>
      <c r="B71" s="99"/>
      <c r="C71" s="98" t="s">
        <v>117</v>
      </c>
      <c r="D71" s="98"/>
      <c r="E71" s="11">
        <f>SUM(E69:E70)</f>
        <v>56</v>
      </c>
      <c r="F71" s="11">
        <f t="shared" ref="F71:T71" si="16">SUM(F69:F70)</f>
        <v>50</v>
      </c>
      <c r="G71" s="11">
        <f t="shared" si="16"/>
        <v>3</v>
      </c>
      <c r="H71" s="11">
        <f t="shared" si="16"/>
        <v>0</v>
      </c>
      <c r="I71" s="11">
        <f t="shared" si="16"/>
        <v>1</v>
      </c>
      <c r="J71" s="11">
        <f t="shared" si="16"/>
        <v>0</v>
      </c>
      <c r="K71" s="11">
        <f t="shared" si="16"/>
        <v>0</v>
      </c>
      <c r="L71" s="11">
        <f t="shared" si="16"/>
        <v>0</v>
      </c>
      <c r="M71" s="11">
        <f t="shared" si="16"/>
        <v>0</v>
      </c>
      <c r="N71" s="11">
        <f t="shared" si="16"/>
        <v>0</v>
      </c>
      <c r="O71" s="11">
        <f t="shared" si="16"/>
        <v>0</v>
      </c>
      <c r="P71" s="11">
        <f t="shared" si="16"/>
        <v>0</v>
      </c>
      <c r="Q71" s="11">
        <f t="shared" si="16"/>
        <v>0</v>
      </c>
      <c r="R71" s="11">
        <f t="shared" si="16"/>
        <v>0</v>
      </c>
      <c r="S71" s="11">
        <f t="shared" si="16"/>
        <v>0</v>
      </c>
      <c r="T71" s="11">
        <f t="shared" si="16"/>
        <v>0</v>
      </c>
      <c r="U71" s="12">
        <f t="shared" si="0"/>
        <v>110</v>
      </c>
    </row>
    <row r="72" spans="1:21" ht="15.75" thickBot="1" x14ac:dyDescent="0.3">
      <c r="A72" s="103"/>
      <c r="B72" s="100" t="s">
        <v>117</v>
      </c>
      <c r="C72" s="100"/>
      <c r="D72" s="100"/>
      <c r="E72" s="9">
        <f>SUM(E71,E68,E62,E58)</f>
        <v>70</v>
      </c>
      <c r="F72" s="9">
        <f t="shared" ref="F72:T72" si="17">SUM(F71,F68,F62,F58)</f>
        <v>153</v>
      </c>
      <c r="G72" s="9">
        <f t="shared" si="17"/>
        <v>123</v>
      </c>
      <c r="H72" s="9">
        <f t="shared" si="17"/>
        <v>73</v>
      </c>
      <c r="I72" s="9">
        <f t="shared" si="17"/>
        <v>55</v>
      </c>
      <c r="J72" s="9">
        <f t="shared" si="17"/>
        <v>36</v>
      </c>
      <c r="K72" s="9">
        <f t="shared" si="17"/>
        <v>28</v>
      </c>
      <c r="L72" s="9">
        <f t="shared" si="17"/>
        <v>11</v>
      </c>
      <c r="M72" s="9">
        <f t="shared" si="17"/>
        <v>6</v>
      </c>
      <c r="N72" s="9">
        <f t="shared" si="17"/>
        <v>4</v>
      </c>
      <c r="O72" s="9">
        <f t="shared" si="17"/>
        <v>1</v>
      </c>
      <c r="P72" s="9">
        <f t="shared" si="17"/>
        <v>0</v>
      </c>
      <c r="Q72" s="9">
        <f t="shared" si="17"/>
        <v>0</v>
      </c>
      <c r="R72" s="9">
        <f t="shared" si="17"/>
        <v>0</v>
      </c>
      <c r="S72" s="9">
        <f t="shared" si="17"/>
        <v>1</v>
      </c>
      <c r="T72" s="9">
        <f t="shared" si="17"/>
        <v>0</v>
      </c>
      <c r="U72" s="10">
        <f>SUM(U71,U68,U62,U58)</f>
        <v>561</v>
      </c>
    </row>
    <row r="73" spans="1:21" ht="3" customHeight="1" thickBot="1" x14ac:dyDescent="0.3">
      <c r="A73" s="30"/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</row>
    <row r="74" spans="1:21" x14ac:dyDescent="0.25">
      <c r="A74" s="101" t="s">
        <v>102</v>
      </c>
      <c r="B74" s="104" t="s">
        <v>116</v>
      </c>
      <c r="C74" s="4" t="s">
        <v>103</v>
      </c>
      <c r="D74" s="4" t="s">
        <v>104</v>
      </c>
      <c r="E74" s="4"/>
      <c r="F74" s="4"/>
      <c r="G74" s="4">
        <v>2</v>
      </c>
      <c r="H74" s="4">
        <v>1</v>
      </c>
      <c r="I74" s="4">
        <v>3</v>
      </c>
      <c r="J74" s="4">
        <v>2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5">
        <f t="shared" si="0"/>
        <v>8</v>
      </c>
    </row>
    <row r="75" spans="1:21" x14ac:dyDescent="0.25">
      <c r="A75" s="102"/>
      <c r="B75" s="99"/>
      <c r="C75" s="98" t="s">
        <v>117</v>
      </c>
      <c r="D75" s="98"/>
      <c r="E75" s="11">
        <f>+E74</f>
        <v>0</v>
      </c>
      <c r="F75" s="11">
        <f t="shared" ref="F75:U75" si="18">+F74</f>
        <v>0</v>
      </c>
      <c r="G75" s="11">
        <f t="shared" si="18"/>
        <v>2</v>
      </c>
      <c r="H75" s="11">
        <f t="shared" si="18"/>
        <v>1</v>
      </c>
      <c r="I75" s="11">
        <f t="shared" si="18"/>
        <v>3</v>
      </c>
      <c r="J75" s="11">
        <f t="shared" si="18"/>
        <v>2</v>
      </c>
      <c r="K75" s="11">
        <f t="shared" si="18"/>
        <v>0</v>
      </c>
      <c r="L75" s="11">
        <f t="shared" si="18"/>
        <v>0</v>
      </c>
      <c r="M75" s="11">
        <f t="shared" si="18"/>
        <v>0</v>
      </c>
      <c r="N75" s="11">
        <f t="shared" si="18"/>
        <v>0</v>
      </c>
      <c r="O75" s="11">
        <f t="shared" si="18"/>
        <v>0</v>
      </c>
      <c r="P75" s="11">
        <f t="shared" si="18"/>
        <v>0</v>
      </c>
      <c r="Q75" s="11">
        <f t="shared" si="18"/>
        <v>0</v>
      </c>
      <c r="R75" s="11">
        <f t="shared" si="18"/>
        <v>0</v>
      </c>
      <c r="S75" s="11">
        <f t="shared" si="18"/>
        <v>0</v>
      </c>
      <c r="T75" s="11">
        <f t="shared" si="18"/>
        <v>0</v>
      </c>
      <c r="U75" s="12">
        <f t="shared" si="18"/>
        <v>8</v>
      </c>
    </row>
    <row r="76" spans="1:21" x14ac:dyDescent="0.25">
      <c r="A76" s="102"/>
      <c r="B76" s="99" t="s">
        <v>122</v>
      </c>
      <c r="C76" s="7" t="s">
        <v>105</v>
      </c>
      <c r="D76" s="7" t="s">
        <v>106</v>
      </c>
      <c r="E76" s="7">
        <v>8</v>
      </c>
      <c r="F76" s="7">
        <v>10</v>
      </c>
      <c r="G76" s="7">
        <v>2</v>
      </c>
      <c r="H76" s="7">
        <v>5</v>
      </c>
      <c r="I76" s="7">
        <v>1</v>
      </c>
      <c r="J76" s="7">
        <v>2</v>
      </c>
      <c r="K76" s="7">
        <v>1</v>
      </c>
      <c r="L76" s="7"/>
      <c r="M76" s="7"/>
      <c r="N76" s="7"/>
      <c r="O76" s="7"/>
      <c r="P76" s="7"/>
      <c r="Q76" s="7"/>
      <c r="R76" s="7"/>
      <c r="S76" s="7"/>
      <c r="T76" s="7"/>
      <c r="U76" s="8">
        <f t="shared" si="0"/>
        <v>29</v>
      </c>
    </row>
    <row r="77" spans="1:21" x14ac:dyDescent="0.25">
      <c r="A77" s="102"/>
      <c r="B77" s="99"/>
      <c r="C77" s="98" t="s">
        <v>117</v>
      </c>
      <c r="D77" s="98"/>
      <c r="E77" s="11">
        <f>SUM(E76)</f>
        <v>8</v>
      </c>
      <c r="F77" s="11">
        <f t="shared" ref="F77:U77" si="19">SUM(F76)</f>
        <v>10</v>
      </c>
      <c r="G77" s="11">
        <f t="shared" si="19"/>
        <v>2</v>
      </c>
      <c r="H77" s="11">
        <f t="shared" si="19"/>
        <v>5</v>
      </c>
      <c r="I77" s="11">
        <f t="shared" si="19"/>
        <v>1</v>
      </c>
      <c r="J77" s="11">
        <f t="shared" si="19"/>
        <v>2</v>
      </c>
      <c r="K77" s="11">
        <f t="shared" si="19"/>
        <v>1</v>
      </c>
      <c r="L77" s="11">
        <f t="shared" si="19"/>
        <v>0</v>
      </c>
      <c r="M77" s="11">
        <f t="shared" si="19"/>
        <v>0</v>
      </c>
      <c r="N77" s="11">
        <f t="shared" si="19"/>
        <v>0</v>
      </c>
      <c r="O77" s="11">
        <f t="shared" si="19"/>
        <v>0</v>
      </c>
      <c r="P77" s="11">
        <f t="shared" si="19"/>
        <v>0</v>
      </c>
      <c r="Q77" s="11">
        <f t="shared" si="19"/>
        <v>0</v>
      </c>
      <c r="R77" s="11">
        <f t="shared" si="19"/>
        <v>0</v>
      </c>
      <c r="S77" s="11">
        <f t="shared" si="19"/>
        <v>0</v>
      </c>
      <c r="T77" s="11">
        <f t="shared" si="19"/>
        <v>0</v>
      </c>
      <c r="U77" s="12">
        <f t="shared" si="19"/>
        <v>29</v>
      </c>
    </row>
    <row r="78" spans="1:21" x14ac:dyDescent="0.25">
      <c r="A78" s="102"/>
      <c r="B78" s="99" t="s">
        <v>120</v>
      </c>
      <c r="C78" s="7" t="s">
        <v>107</v>
      </c>
      <c r="D78" s="7" t="s">
        <v>108</v>
      </c>
      <c r="E78" s="7"/>
      <c r="F78" s="7">
        <v>27</v>
      </c>
      <c r="G78" s="7">
        <v>32</v>
      </c>
      <c r="H78" s="7">
        <v>16</v>
      </c>
      <c r="I78" s="7">
        <v>13</v>
      </c>
      <c r="J78" s="7">
        <v>7</v>
      </c>
      <c r="K78" s="7">
        <v>3</v>
      </c>
      <c r="L78" s="7">
        <v>2</v>
      </c>
      <c r="M78" s="7">
        <v>1</v>
      </c>
      <c r="N78" s="7">
        <v>1</v>
      </c>
      <c r="O78" s="7">
        <v>1</v>
      </c>
      <c r="P78" s="7">
        <v>1</v>
      </c>
      <c r="Q78" s="7">
        <v>1</v>
      </c>
      <c r="R78" s="7"/>
      <c r="S78" s="7"/>
      <c r="T78" s="7"/>
      <c r="U78" s="8">
        <f t="shared" si="0"/>
        <v>105</v>
      </c>
    </row>
    <row r="79" spans="1:21" x14ac:dyDescent="0.25">
      <c r="A79" s="102"/>
      <c r="B79" s="99"/>
      <c r="C79" s="7" t="s">
        <v>109</v>
      </c>
      <c r="D79" s="7" t="s">
        <v>110</v>
      </c>
      <c r="E79" s="7">
        <v>11</v>
      </c>
      <c r="F79" s="7">
        <v>20</v>
      </c>
      <c r="G79" s="7">
        <v>28</v>
      </c>
      <c r="H79" s="7">
        <v>15</v>
      </c>
      <c r="I79" s="7">
        <v>6</v>
      </c>
      <c r="J79" s="7">
        <v>7</v>
      </c>
      <c r="K79" s="7">
        <v>7</v>
      </c>
      <c r="L79" s="7">
        <v>4</v>
      </c>
      <c r="M79" s="7">
        <v>2</v>
      </c>
      <c r="N79" s="7">
        <v>3</v>
      </c>
      <c r="O79" s="7">
        <v>2</v>
      </c>
      <c r="P79" s="7">
        <v>1</v>
      </c>
      <c r="Q79" s="7">
        <v>2</v>
      </c>
      <c r="R79" s="7"/>
      <c r="S79" s="7"/>
      <c r="T79" s="7"/>
      <c r="U79" s="8">
        <f t="shared" ref="U79" si="20">SUM(E79:T79)</f>
        <v>108</v>
      </c>
    </row>
    <row r="80" spans="1:21" x14ac:dyDescent="0.25">
      <c r="A80" s="102"/>
      <c r="B80" s="99"/>
      <c r="C80" s="98" t="s">
        <v>117</v>
      </c>
      <c r="D80" s="98"/>
      <c r="E80" s="11">
        <f>SUM(E78:E79)</f>
        <v>11</v>
      </c>
      <c r="F80" s="11">
        <f t="shared" ref="F80:U80" si="21">SUM(F78:F79)</f>
        <v>47</v>
      </c>
      <c r="G80" s="11">
        <f t="shared" si="21"/>
        <v>60</v>
      </c>
      <c r="H80" s="11">
        <f t="shared" si="21"/>
        <v>31</v>
      </c>
      <c r="I80" s="11">
        <f t="shared" si="21"/>
        <v>19</v>
      </c>
      <c r="J80" s="11">
        <f t="shared" si="21"/>
        <v>14</v>
      </c>
      <c r="K80" s="11">
        <f t="shared" si="21"/>
        <v>10</v>
      </c>
      <c r="L80" s="11">
        <f t="shared" si="21"/>
        <v>6</v>
      </c>
      <c r="M80" s="11">
        <f t="shared" si="21"/>
        <v>3</v>
      </c>
      <c r="N80" s="11">
        <f t="shared" si="21"/>
        <v>4</v>
      </c>
      <c r="O80" s="11">
        <f t="shared" si="21"/>
        <v>3</v>
      </c>
      <c r="P80" s="11">
        <f t="shared" si="21"/>
        <v>2</v>
      </c>
      <c r="Q80" s="11">
        <f t="shared" si="21"/>
        <v>3</v>
      </c>
      <c r="R80" s="11">
        <f t="shared" si="21"/>
        <v>0</v>
      </c>
      <c r="S80" s="11">
        <f t="shared" si="21"/>
        <v>0</v>
      </c>
      <c r="T80" s="11">
        <f t="shared" si="21"/>
        <v>0</v>
      </c>
      <c r="U80" s="12">
        <f t="shared" si="21"/>
        <v>213</v>
      </c>
    </row>
    <row r="81" spans="1:21" ht="15.75" thickBot="1" x14ac:dyDescent="0.3">
      <c r="A81" s="103"/>
      <c r="B81" s="100" t="s">
        <v>117</v>
      </c>
      <c r="C81" s="100"/>
      <c r="D81" s="100"/>
      <c r="E81" s="9">
        <f>SUM(E75,E77,E80)</f>
        <v>19</v>
      </c>
      <c r="F81" s="9">
        <f t="shared" ref="F81:U81" si="22">SUM(F75,F77,F80)</f>
        <v>57</v>
      </c>
      <c r="G81" s="9">
        <f t="shared" si="22"/>
        <v>64</v>
      </c>
      <c r="H81" s="9">
        <f t="shared" si="22"/>
        <v>37</v>
      </c>
      <c r="I81" s="9">
        <f t="shared" si="22"/>
        <v>23</v>
      </c>
      <c r="J81" s="9">
        <f t="shared" si="22"/>
        <v>18</v>
      </c>
      <c r="K81" s="9">
        <f t="shared" si="22"/>
        <v>11</v>
      </c>
      <c r="L81" s="9">
        <f t="shared" si="22"/>
        <v>6</v>
      </c>
      <c r="M81" s="9">
        <f t="shared" si="22"/>
        <v>3</v>
      </c>
      <c r="N81" s="9">
        <f t="shared" si="22"/>
        <v>4</v>
      </c>
      <c r="O81" s="9">
        <f t="shared" si="22"/>
        <v>3</v>
      </c>
      <c r="P81" s="9">
        <f t="shared" si="22"/>
        <v>2</v>
      </c>
      <c r="Q81" s="9">
        <f t="shared" si="22"/>
        <v>3</v>
      </c>
      <c r="R81" s="9">
        <f t="shared" si="22"/>
        <v>0</v>
      </c>
      <c r="S81" s="9">
        <f t="shared" si="22"/>
        <v>0</v>
      </c>
      <c r="T81" s="9">
        <f t="shared" si="22"/>
        <v>0</v>
      </c>
      <c r="U81" s="10">
        <f t="shared" si="22"/>
        <v>250</v>
      </c>
    </row>
    <row r="82" spans="1:21" ht="3" customHeight="1" thickBot="1" x14ac:dyDescent="0.3">
      <c r="A82" s="31"/>
      <c r="B82" s="31"/>
      <c r="C82" s="31"/>
      <c r="D82" s="31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</row>
    <row r="83" spans="1:21" ht="15.75" thickBot="1" x14ac:dyDescent="0.3">
      <c r="A83" s="30"/>
      <c r="B83" s="105" t="s">
        <v>117</v>
      </c>
      <c r="C83" s="106"/>
      <c r="D83" s="106"/>
      <c r="E83" s="32">
        <f>SUM(E81,E72,E54,E28)</f>
        <v>126</v>
      </c>
      <c r="F83" s="32">
        <f t="shared" ref="F83:U83" si="23">SUM(F81,F72,F54,F28)</f>
        <v>410</v>
      </c>
      <c r="G83" s="32">
        <f t="shared" si="23"/>
        <v>370</v>
      </c>
      <c r="H83" s="32">
        <f t="shared" si="23"/>
        <v>246</v>
      </c>
      <c r="I83" s="32">
        <f t="shared" si="23"/>
        <v>192</v>
      </c>
      <c r="J83" s="32">
        <f t="shared" si="23"/>
        <v>116</v>
      </c>
      <c r="K83" s="32">
        <f t="shared" si="23"/>
        <v>89</v>
      </c>
      <c r="L83" s="32">
        <f t="shared" si="23"/>
        <v>41</v>
      </c>
      <c r="M83" s="32">
        <f t="shared" si="23"/>
        <v>22</v>
      </c>
      <c r="N83" s="32">
        <f t="shared" si="23"/>
        <v>15</v>
      </c>
      <c r="O83" s="32">
        <f t="shared" si="23"/>
        <v>7</v>
      </c>
      <c r="P83" s="32">
        <f t="shared" si="23"/>
        <v>6</v>
      </c>
      <c r="Q83" s="32">
        <f t="shared" si="23"/>
        <v>5</v>
      </c>
      <c r="R83" s="32">
        <f t="shared" si="23"/>
        <v>2</v>
      </c>
      <c r="S83" s="32">
        <f t="shared" si="23"/>
        <v>1</v>
      </c>
      <c r="T83" s="32">
        <f t="shared" si="23"/>
        <v>1</v>
      </c>
      <c r="U83" s="33">
        <f t="shared" si="23"/>
        <v>1649</v>
      </c>
    </row>
  </sheetData>
  <mergeCells count="46">
    <mergeCell ref="A2:U2"/>
    <mergeCell ref="A74:A81"/>
    <mergeCell ref="A56:A72"/>
    <mergeCell ref="B81:D81"/>
    <mergeCell ref="B56:B58"/>
    <mergeCell ref="C58:D58"/>
    <mergeCell ref="C62:D62"/>
    <mergeCell ref="B59:B62"/>
    <mergeCell ref="B63:B68"/>
    <mergeCell ref="C68:D68"/>
    <mergeCell ref="C48:D48"/>
    <mergeCell ref="B41:B48"/>
    <mergeCell ref="C53:D53"/>
    <mergeCell ref="B49:B53"/>
    <mergeCell ref="B83:D83"/>
    <mergeCell ref="C71:D71"/>
    <mergeCell ref="B69:B71"/>
    <mergeCell ref="B72:D72"/>
    <mergeCell ref="B74:B75"/>
    <mergeCell ref="C75:D75"/>
    <mergeCell ref="B76:B77"/>
    <mergeCell ref="C77:D77"/>
    <mergeCell ref="B78:B80"/>
    <mergeCell ref="C80:D80"/>
    <mergeCell ref="C27:D27"/>
    <mergeCell ref="B24:B27"/>
    <mergeCell ref="B28:D28"/>
    <mergeCell ref="A7:A28"/>
    <mergeCell ref="C33:D33"/>
    <mergeCell ref="B30:B33"/>
    <mergeCell ref="A30:A54"/>
    <mergeCell ref="B54:D54"/>
    <mergeCell ref="C10:D10"/>
    <mergeCell ref="B7:B10"/>
    <mergeCell ref="B11:B16"/>
    <mergeCell ref="C16:D16"/>
    <mergeCell ref="C23:D23"/>
    <mergeCell ref="B17:B23"/>
    <mergeCell ref="B34:B40"/>
    <mergeCell ref="C40:D40"/>
    <mergeCell ref="U4:U5"/>
    <mergeCell ref="A4:A5"/>
    <mergeCell ref="B4:B5"/>
    <mergeCell ref="C4:C5"/>
    <mergeCell ref="D4:D5"/>
    <mergeCell ref="E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8"/>
  <sheetViews>
    <sheetView workbookViewId="0">
      <selection sqref="A1:XFD2"/>
    </sheetView>
  </sheetViews>
  <sheetFormatPr defaultRowHeight="15" x14ac:dyDescent="0.25"/>
  <cols>
    <col min="1" max="1" width="40.5703125" customWidth="1"/>
    <col min="2" max="2" width="13.140625" customWidth="1"/>
    <col min="3" max="3" width="12.42578125" bestFit="1" customWidth="1"/>
    <col min="4" max="4" width="61.85546875" bestFit="1" customWidth="1"/>
    <col min="5" max="22" width="4.28515625" customWidth="1"/>
    <col min="23" max="23" width="9.85546875" customWidth="1"/>
  </cols>
  <sheetData>
    <row r="1" spans="1:24" s="2" customFormat="1" x14ac:dyDescent="0.25"/>
    <row r="2" spans="1:24" s="2" customFormat="1" ht="21" customHeight="1" x14ac:dyDescent="0.25">
      <c r="A2" s="145" t="s">
        <v>125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6"/>
    </row>
    <row r="3" spans="1:24" ht="15.75" thickBot="1" x14ac:dyDescent="0.3"/>
    <row r="4" spans="1:24" s="2" customFormat="1" ht="15" customHeight="1" x14ac:dyDescent="0.25">
      <c r="A4" s="83" t="s">
        <v>111</v>
      </c>
      <c r="B4" s="85" t="s">
        <v>112</v>
      </c>
      <c r="C4" s="85" t="s">
        <v>113</v>
      </c>
      <c r="D4" s="85" t="s">
        <v>114</v>
      </c>
      <c r="E4" s="93" t="s">
        <v>115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81" t="s">
        <v>121</v>
      </c>
    </row>
    <row r="5" spans="1:24" s="2" customFormat="1" ht="15.75" thickBot="1" x14ac:dyDescent="0.3">
      <c r="A5" s="84"/>
      <c r="B5" s="86"/>
      <c r="C5" s="86"/>
      <c r="D5" s="86"/>
      <c r="E5" s="40">
        <v>0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40">
        <v>7</v>
      </c>
      <c r="M5" s="40">
        <v>8</v>
      </c>
      <c r="N5" s="40">
        <v>9</v>
      </c>
      <c r="O5" s="40">
        <v>10</v>
      </c>
      <c r="P5" s="40">
        <v>11</v>
      </c>
      <c r="Q5" s="40">
        <v>12</v>
      </c>
      <c r="R5" s="40">
        <v>13</v>
      </c>
      <c r="S5" s="40">
        <v>14</v>
      </c>
      <c r="T5" s="40">
        <v>15</v>
      </c>
      <c r="U5" s="40">
        <v>18</v>
      </c>
      <c r="V5" s="40">
        <v>24</v>
      </c>
      <c r="W5" s="82"/>
    </row>
    <row r="6" spans="1:24" ht="3.95" customHeight="1" thickBot="1" x14ac:dyDescent="0.3"/>
    <row r="7" spans="1:24" x14ac:dyDescent="0.25">
      <c r="A7" s="107" t="s">
        <v>1</v>
      </c>
      <c r="B7" s="111" t="s">
        <v>119</v>
      </c>
      <c r="C7" s="34" t="s">
        <v>30</v>
      </c>
      <c r="D7" s="34" t="s">
        <v>3</v>
      </c>
      <c r="E7" s="34">
        <v>1</v>
      </c>
      <c r="F7" s="34">
        <v>15</v>
      </c>
      <c r="G7" s="34">
        <v>7</v>
      </c>
      <c r="H7" s="34">
        <v>14</v>
      </c>
      <c r="I7" s="34">
        <v>7</v>
      </c>
      <c r="J7" s="34">
        <v>4</v>
      </c>
      <c r="K7" s="34">
        <v>3</v>
      </c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5">
        <f>SUM(E7:V7)</f>
        <v>51</v>
      </c>
    </row>
    <row r="8" spans="1:24" x14ac:dyDescent="0.25">
      <c r="A8" s="108"/>
      <c r="B8" s="112"/>
      <c r="C8" s="36" t="s">
        <v>31</v>
      </c>
      <c r="D8" s="36" t="s">
        <v>5</v>
      </c>
      <c r="E8" s="36">
        <v>1</v>
      </c>
      <c r="F8" s="36">
        <v>7</v>
      </c>
      <c r="G8" s="36">
        <v>10</v>
      </c>
      <c r="H8" s="36">
        <v>8</v>
      </c>
      <c r="I8" s="36">
        <v>2</v>
      </c>
      <c r="J8" s="36">
        <v>1</v>
      </c>
      <c r="K8" s="36"/>
      <c r="L8" s="36">
        <v>1</v>
      </c>
      <c r="M8" s="36">
        <v>1</v>
      </c>
      <c r="N8" s="36"/>
      <c r="O8" s="36"/>
      <c r="P8" s="36"/>
      <c r="Q8" s="36"/>
      <c r="R8" s="36"/>
      <c r="S8" s="36"/>
      <c r="T8" s="36"/>
      <c r="U8" s="36"/>
      <c r="V8" s="36"/>
      <c r="W8" s="37">
        <f t="shared" ref="W8:W66" si="0">SUM(E8:V8)</f>
        <v>31</v>
      </c>
    </row>
    <row r="9" spans="1:24" x14ac:dyDescent="0.25">
      <c r="A9" s="108"/>
      <c r="B9" s="112"/>
      <c r="C9" s="36" t="s">
        <v>32</v>
      </c>
      <c r="D9" s="36" t="s">
        <v>33</v>
      </c>
      <c r="E9" s="36">
        <v>3</v>
      </c>
      <c r="F9" s="36">
        <v>3</v>
      </c>
      <c r="G9" s="36">
        <v>3</v>
      </c>
      <c r="H9" s="36">
        <v>3</v>
      </c>
      <c r="I9" s="36">
        <v>3</v>
      </c>
      <c r="J9" s="36">
        <v>2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7">
        <f t="shared" si="0"/>
        <v>17</v>
      </c>
    </row>
    <row r="10" spans="1:24" x14ac:dyDescent="0.25">
      <c r="A10" s="108"/>
      <c r="B10" s="112"/>
      <c r="C10" s="36" t="s">
        <v>34</v>
      </c>
      <c r="D10" s="36" t="s">
        <v>10</v>
      </c>
      <c r="E10" s="36">
        <v>1</v>
      </c>
      <c r="F10" s="36">
        <v>4</v>
      </c>
      <c r="G10" s="36">
        <v>2</v>
      </c>
      <c r="H10" s="36">
        <v>3</v>
      </c>
      <c r="I10" s="36"/>
      <c r="J10" s="36"/>
      <c r="K10" s="36"/>
      <c r="L10" s="36"/>
      <c r="M10" s="36"/>
      <c r="N10" s="36"/>
      <c r="O10" s="36"/>
      <c r="P10" s="36">
        <v>1</v>
      </c>
      <c r="Q10" s="36"/>
      <c r="R10" s="36"/>
      <c r="S10" s="36"/>
      <c r="T10" s="36"/>
      <c r="U10" s="36"/>
      <c r="V10" s="36"/>
      <c r="W10" s="37">
        <f t="shared" si="0"/>
        <v>11</v>
      </c>
    </row>
    <row r="11" spans="1:24" x14ac:dyDescent="0.25">
      <c r="A11" s="108"/>
      <c r="B11" s="112"/>
      <c r="C11" s="36" t="s">
        <v>35</v>
      </c>
      <c r="D11" s="36" t="s">
        <v>36</v>
      </c>
      <c r="E11" s="36"/>
      <c r="F11" s="36">
        <v>1</v>
      </c>
      <c r="G11" s="36">
        <v>4</v>
      </c>
      <c r="H11" s="36">
        <v>3</v>
      </c>
      <c r="I11" s="36">
        <v>3</v>
      </c>
      <c r="J11" s="36">
        <v>1</v>
      </c>
      <c r="K11" s="36"/>
      <c r="L11" s="36"/>
      <c r="M11" s="36">
        <v>1</v>
      </c>
      <c r="N11" s="36"/>
      <c r="O11" s="36"/>
      <c r="P11" s="36"/>
      <c r="Q11" s="36"/>
      <c r="R11" s="36"/>
      <c r="S11" s="36"/>
      <c r="T11" s="36"/>
      <c r="U11" s="36"/>
      <c r="V11" s="36"/>
      <c r="W11" s="37">
        <f t="shared" si="0"/>
        <v>13</v>
      </c>
    </row>
    <row r="12" spans="1:24" x14ac:dyDescent="0.25">
      <c r="A12" s="108"/>
      <c r="B12" s="112"/>
      <c r="C12" s="113" t="s">
        <v>117</v>
      </c>
      <c r="D12" s="113"/>
      <c r="E12" s="41">
        <f>SUM(E7:E11)</f>
        <v>6</v>
      </c>
      <c r="F12" s="41">
        <f t="shared" ref="F12:V12" si="1">SUM(F7:F11)</f>
        <v>30</v>
      </c>
      <c r="G12" s="41">
        <f t="shared" si="1"/>
        <v>26</v>
      </c>
      <c r="H12" s="41">
        <f t="shared" si="1"/>
        <v>31</v>
      </c>
      <c r="I12" s="41">
        <f t="shared" si="1"/>
        <v>15</v>
      </c>
      <c r="J12" s="41">
        <f t="shared" si="1"/>
        <v>8</v>
      </c>
      <c r="K12" s="41">
        <f t="shared" si="1"/>
        <v>3</v>
      </c>
      <c r="L12" s="41">
        <f t="shared" si="1"/>
        <v>1</v>
      </c>
      <c r="M12" s="41">
        <f t="shared" si="1"/>
        <v>2</v>
      </c>
      <c r="N12" s="41">
        <f t="shared" si="1"/>
        <v>0</v>
      </c>
      <c r="O12" s="41">
        <f t="shared" si="1"/>
        <v>0</v>
      </c>
      <c r="P12" s="41">
        <f t="shared" si="1"/>
        <v>1</v>
      </c>
      <c r="Q12" s="41">
        <f t="shared" si="1"/>
        <v>0</v>
      </c>
      <c r="R12" s="41">
        <f t="shared" si="1"/>
        <v>0</v>
      </c>
      <c r="S12" s="41">
        <f t="shared" si="1"/>
        <v>0</v>
      </c>
      <c r="T12" s="41">
        <f t="shared" si="1"/>
        <v>0</v>
      </c>
      <c r="U12" s="41">
        <f t="shared" si="1"/>
        <v>0</v>
      </c>
      <c r="V12" s="41">
        <f t="shared" si="1"/>
        <v>0</v>
      </c>
      <c r="W12" s="42">
        <f t="shared" si="0"/>
        <v>123</v>
      </c>
    </row>
    <row r="13" spans="1:24" x14ac:dyDescent="0.25">
      <c r="A13" s="108"/>
      <c r="B13" s="112" t="s">
        <v>116</v>
      </c>
      <c r="C13" s="36" t="s">
        <v>2</v>
      </c>
      <c r="D13" s="36" t="s">
        <v>3</v>
      </c>
      <c r="E13" s="36">
        <v>4</v>
      </c>
      <c r="F13" s="36">
        <v>16</v>
      </c>
      <c r="G13" s="36">
        <v>20</v>
      </c>
      <c r="H13" s="36">
        <v>9</v>
      </c>
      <c r="I13" s="36">
        <v>8</v>
      </c>
      <c r="J13" s="36">
        <v>3</v>
      </c>
      <c r="K13" s="36">
        <v>2</v>
      </c>
      <c r="L13" s="36">
        <v>1</v>
      </c>
      <c r="M13" s="36">
        <v>2</v>
      </c>
      <c r="N13" s="36"/>
      <c r="O13" s="36">
        <v>1</v>
      </c>
      <c r="P13" s="36"/>
      <c r="Q13" s="36"/>
      <c r="R13" s="36"/>
      <c r="S13" s="36"/>
      <c r="T13" s="36"/>
      <c r="U13" s="36"/>
      <c r="V13" s="36">
        <v>1</v>
      </c>
      <c r="W13" s="37">
        <f t="shared" si="0"/>
        <v>67</v>
      </c>
    </row>
    <row r="14" spans="1:24" x14ac:dyDescent="0.25">
      <c r="A14" s="108"/>
      <c r="B14" s="112"/>
      <c r="C14" s="36" t="s">
        <v>4</v>
      </c>
      <c r="D14" s="36" t="s">
        <v>5</v>
      </c>
      <c r="E14" s="36"/>
      <c r="F14" s="36">
        <v>24</v>
      </c>
      <c r="G14" s="36">
        <v>16</v>
      </c>
      <c r="H14" s="36">
        <v>17</v>
      </c>
      <c r="I14" s="36">
        <v>8</v>
      </c>
      <c r="J14" s="36">
        <v>5</v>
      </c>
      <c r="K14" s="36">
        <v>5</v>
      </c>
      <c r="L14" s="36">
        <v>3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7">
        <f t="shared" si="0"/>
        <v>78</v>
      </c>
    </row>
    <row r="15" spans="1:24" x14ac:dyDescent="0.25">
      <c r="A15" s="108"/>
      <c r="B15" s="112"/>
      <c r="C15" s="36" t="s">
        <v>6</v>
      </c>
      <c r="D15" s="36" t="s">
        <v>3</v>
      </c>
      <c r="E15" s="36"/>
      <c r="F15" s="36">
        <v>7</v>
      </c>
      <c r="G15" s="36">
        <v>6</v>
      </c>
      <c r="H15" s="36">
        <v>4</v>
      </c>
      <c r="I15" s="36">
        <v>6</v>
      </c>
      <c r="J15" s="36">
        <v>2</v>
      </c>
      <c r="K15" s="36"/>
      <c r="L15" s="36"/>
      <c r="M15" s="36">
        <v>1</v>
      </c>
      <c r="N15" s="36"/>
      <c r="O15" s="36"/>
      <c r="P15" s="36">
        <v>1</v>
      </c>
      <c r="Q15" s="36"/>
      <c r="R15" s="36"/>
      <c r="S15" s="36"/>
      <c r="T15" s="36"/>
      <c r="U15" s="36"/>
      <c r="V15" s="36"/>
      <c r="W15" s="37">
        <f t="shared" si="0"/>
        <v>27</v>
      </c>
    </row>
    <row r="16" spans="1:24" x14ac:dyDescent="0.25">
      <c r="A16" s="108"/>
      <c r="B16" s="112"/>
      <c r="C16" s="36" t="s">
        <v>7</v>
      </c>
      <c r="D16" s="36" t="s">
        <v>8</v>
      </c>
      <c r="E16" s="36">
        <v>1</v>
      </c>
      <c r="F16" s="36">
        <v>9</v>
      </c>
      <c r="G16" s="36">
        <v>9</v>
      </c>
      <c r="H16" s="36">
        <v>5</v>
      </c>
      <c r="I16" s="36">
        <v>4</v>
      </c>
      <c r="J16" s="36">
        <v>3</v>
      </c>
      <c r="K16" s="36"/>
      <c r="L16" s="36">
        <v>2</v>
      </c>
      <c r="M16" s="36">
        <v>2</v>
      </c>
      <c r="N16" s="36"/>
      <c r="O16" s="36">
        <v>1</v>
      </c>
      <c r="P16" s="36"/>
      <c r="Q16" s="36"/>
      <c r="R16" s="36"/>
      <c r="S16" s="36"/>
      <c r="T16" s="36"/>
      <c r="U16" s="36"/>
      <c r="V16" s="36"/>
      <c r="W16" s="37">
        <f t="shared" si="0"/>
        <v>36</v>
      </c>
    </row>
    <row r="17" spans="1:23" x14ac:dyDescent="0.25">
      <c r="A17" s="108"/>
      <c r="B17" s="112"/>
      <c r="C17" s="36" t="s">
        <v>9</v>
      </c>
      <c r="D17" s="36" t="s">
        <v>10</v>
      </c>
      <c r="E17" s="36"/>
      <c r="F17" s="36">
        <v>1</v>
      </c>
      <c r="G17" s="36">
        <v>1</v>
      </c>
      <c r="H17" s="36">
        <v>2</v>
      </c>
      <c r="I17" s="36">
        <v>2</v>
      </c>
      <c r="J17" s="36">
        <v>3</v>
      </c>
      <c r="K17" s="36">
        <v>3</v>
      </c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7">
        <f t="shared" si="0"/>
        <v>12</v>
      </c>
    </row>
    <row r="18" spans="1:23" x14ac:dyDescent="0.25">
      <c r="A18" s="108"/>
      <c r="B18" s="112"/>
      <c r="C18" s="36" t="s">
        <v>11</v>
      </c>
      <c r="D18" s="36" t="s">
        <v>12</v>
      </c>
      <c r="E18" s="36"/>
      <c r="F18" s="36">
        <v>17</v>
      </c>
      <c r="G18" s="36">
        <v>8</v>
      </c>
      <c r="H18" s="36">
        <v>5</v>
      </c>
      <c r="I18" s="36">
        <v>4</v>
      </c>
      <c r="J18" s="36">
        <v>2</v>
      </c>
      <c r="K18" s="36"/>
      <c r="L18" s="36"/>
      <c r="M18" s="36">
        <v>1</v>
      </c>
      <c r="N18" s="36"/>
      <c r="O18" s="36"/>
      <c r="P18" s="36"/>
      <c r="Q18" s="36"/>
      <c r="R18" s="36"/>
      <c r="S18" s="36"/>
      <c r="T18" s="36">
        <v>1</v>
      </c>
      <c r="U18" s="36"/>
      <c r="V18" s="36"/>
      <c r="W18" s="37">
        <f t="shared" si="0"/>
        <v>38</v>
      </c>
    </row>
    <row r="19" spans="1:23" x14ac:dyDescent="0.25">
      <c r="A19" s="108"/>
      <c r="B19" s="112"/>
      <c r="C19" s="113" t="s">
        <v>117</v>
      </c>
      <c r="D19" s="113"/>
      <c r="E19" s="41">
        <f>SUM(E13:E18)</f>
        <v>5</v>
      </c>
      <c r="F19" s="41">
        <f t="shared" ref="F19:V19" si="2">SUM(F13:F18)</f>
        <v>74</v>
      </c>
      <c r="G19" s="41">
        <f t="shared" si="2"/>
        <v>60</v>
      </c>
      <c r="H19" s="41">
        <f t="shared" si="2"/>
        <v>42</v>
      </c>
      <c r="I19" s="41">
        <f t="shared" si="2"/>
        <v>32</v>
      </c>
      <c r="J19" s="41">
        <f t="shared" si="2"/>
        <v>18</v>
      </c>
      <c r="K19" s="41">
        <f t="shared" si="2"/>
        <v>10</v>
      </c>
      <c r="L19" s="41">
        <f t="shared" si="2"/>
        <v>6</v>
      </c>
      <c r="M19" s="41">
        <f t="shared" si="2"/>
        <v>6</v>
      </c>
      <c r="N19" s="41">
        <f t="shared" si="2"/>
        <v>0</v>
      </c>
      <c r="O19" s="41">
        <f t="shared" si="2"/>
        <v>2</v>
      </c>
      <c r="P19" s="41">
        <f t="shared" si="2"/>
        <v>1</v>
      </c>
      <c r="Q19" s="41">
        <f t="shared" si="2"/>
        <v>0</v>
      </c>
      <c r="R19" s="41">
        <f t="shared" si="2"/>
        <v>0</v>
      </c>
      <c r="S19" s="41">
        <f t="shared" si="2"/>
        <v>0</v>
      </c>
      <c r="T19" s="41">
        <f t="shared" si="2"/>
        <v>1</v>
      </c>
      <c r="U19" s="41">
        <f t="shared" si="2"/>
        <v>0</v>
      </c>
      <c r="V19" s="41">
        <f t="shared" si="2"/>
        <v>1</v>
      </c>
      <c r="W19" s="42">
        <f t="shared" si="0"/>
        <v>258</v>
      </c>
    </row>
    <row r="20" spans="1:23" x14ac:dyDescent="0.25">
      <c r="A20" s="108"/>
      <c r="B20" s="112" t="s">
        <v>122</v>
      </c>
      <c r="C20" s="36" t="s">
        <v>15</v>
      </c>
      <c r="D20" s="36" t="s">
        <v>16</v>
      </c>
      <c r="E20" s="36">
        <v>8</v>
      </c>
      <c r="F20" s="36">
        <v>1</v>
      </c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7">
        <f t="shared" si="0"/>
        <v>9</v>
      </c>
    </row>
    <row r="21" spans="1:23" x14ac:dyDescent="0.25">
      <c r="A21" s="108"/>
      <c r="B21" s="112"/>
      <c r="C21" s="36" t="s">
        <v>17</v>
      </c>
      <c r="D21" s="36" t="s">
        <v>18</v>
      </c>
      <c r="E21" s="36"/>
      <c r="F21" s="36"/>
      <c r="G21" s="36"/>
      <c r="H21" s="36">
        <v>1</v>
      </c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7">
        <f t="shared" si="0"/>
        <v>1</v>
      </c>
    </row>
    <row r="22" spans="1:23" x14ac:dyDescent="0.25">
      <c r="A22" s="108"/>
      <c r="B22" s="112"/>
      <c r="C22" s="113" t="s">
        <v>117</v>
      </c>
      <c r="D22" s="113"/>
      <c r="E22" s="41">
        <f>SUM(E20:E21)</f>
        <v>8</v>
      </c>
      <c r="F22" s="41">
        <f t="shared" ref="F22:V22" si="3">SUM(F20:F21)</f>
        <v>1</v>
      </c>
      <c r="G22" s="41">
        <f t="shared" si="3"/>
        <v>0</v>
      </c>
      <c r="H22" s="41">
        <f t="shared" si="3"/>
        <v>1</v>
      </c>
      <c r="I22" s="41">
        <f t="shared" si="3"/>
        <v>0</v>
      </c>
      <c r="J22" s="41">
        <f t="shared" si="3"/>
        <v>0</v>
      </c>
      <c r="K22" s="41">
        <f t="shared" si="3"/>
        <v>0</v>
      </c>
      <c r="L22" s="41">
        <f t="shared" si="3"/>
        <v>0</v>
      </c>
      <c r="M22" s="41">
        <f t="shared" si="3"/>
        <v>0</v>
      </c>
      <c r="N22" s="41">
        <f t="shared" si="3"/>
        <v>0</v>
      </c>
      <c r="O22" s="41">
        <f t="shared" si="3"/>
        <v>0</v>
      </c>
      <c r="P22" s="41">
        <f t="shared" si="3"/>
        <v>0</v>
      </c>
      <c r="Q22" s="41">
        <f t="shared" si="3"/>
        <v>0</v>
      </c>
      <c r="R22" s="41">
        <f t="shared" si="3"/>
        <v>0</v>
      </c>
      <c r="S22" s="41">
        <f t="shared" si="3"/>
        <v>0</v>
      </c>
      <c r="T22" s="41">
        <f t="shared" si="3"/>
        <v>0</v>
      </c>
      <c r="U22" s="41">
        <f t="shared" si="3"/>
        <v>0</v>
      </c>
      <c r="V22" s="41">
        <f t="shared" si="3"/>
        <v>0</v>
      </c>
      <c r="W22" s="42">
        <f t="shared" si="0"/>
        <v>10</v>
      </c>
    </row>
    <row r="23" spans="1:23" ht="15.75" thickBot="1" x14ac:dyDescent="0.3">
      <c r="A23" s="109"/>
      <c r="B23" s="110" t="s">
        <v>117</v>
      </c>
      <c r="C23" s="110"/>
      <c r="D23" s="110"/>
      <c r="E23" s="47">
        <f>SUM(E22,E19,E12)</f>
        <v>19</v>
      </c>
      <c r="F23" s="47">
        <f t="shared" ref="F23:V23" si="4">SUM(F22,F19,F12)</f>
        <v>105</v>
      </c>
      <c r="G23" s="47">
        <f t="shared" si="4"/>
        <v>86</v>
      </c>
      <c r="H23" s="47">
        <f t="shared" si="4"/>
        <v>74</v>
      </c>
      <c r="I23" s="47">
        <f t="shared" si="4"/>
        <v>47</v>
      </c>
      <c r="J23" s="47">
        <f t="shared" si="4"/>
        <v>26</v>
      </c>
      <c r="K23" s="47">
        <f t="shared" si="4"/>
        <v>13</v>
      </c>
      <c r="L23" s="47">
        <f t="shared" si="4"/>
        <v>7</v>
      </c>
      <c r="M23" s="47">
        <f t="shared" si="4"/>
        <v>8</v>
      </c>
      <c r="N23" s="47">
        <f t="shared" si="4"/>
        <v>0</v>
      </c>
      <c r="O23" s="47">
        <f t="shared" si="4"/>
        <v>2</v>
      </c>
      <c r="P23" s="47">
        <f t="shared" si="4"/>
        <v>2</v>
      </c>
      <c r="Q23" s="47">
        <f t="shared" si="4"/>
        <v>0</v>
      </c>
      <c r="R23" s="47">
        <f t="shared" si="4"/>
        <v>0</v>
      </c>
      <c r="S23" s="47">
        <f t="shared" si="4"/>
        <v>0</v>
      </c>
      <c r="T23" s="47">
        <f t="shared" si="4"/>
        <v>1</v>
      </c>
      <c r="U23" s="47">
        <f t="shared" si="4"/>
        <v>0</v>
      </c>
      <c r="V23" s="47">
        <f t="shared" si="4"/>
        <v>1</v>
      </c>
      <c r="W23" s="48">
        <f t="shared" si="0"/>
        <v>391</v>
      </c>
    </row>
    <row r="24" spans="1:23" ht="3.95" customHeight="1" thickBot="1" x14ac:dyDescent="0.3"/>
    <row r="25" spans="1:23" x14ac:dyDescent="0.25">
      <c r="A25" s="107" t="s">
        <v>37</v>
      </c>
      <c r="B25" s="111" t="s">
        <v>119</v>
      </c>
      <c r="C25" s="34" t="s">
        <v>71</v>
      </c>
      <c r="D25" s="34" t="s">
        <v>39</v>
      </c>
      <c r="E25" s="34"/>
      <c r="F25" s="34">
        <v>2</v>
      </c>
      <c r="G25" s="34">
        <v>5</v>
      </c>
      <c r="H25" s="34">
        <v>3</v>
      </c>
      <c r="I25" s="34"/>
      <c r="J25" s="34">
        <v>2</v>
      </c>
      <c r="K25" s="34">
        <v>2</v>
      </c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5">
        <f t="shared" si="0"/>
        <v>14</v>
      </c>
    </row>
    <row r="26" spans="1:23" x14ac:dyDescent="0.25">
      <c r="A26" s="108"/>
      <c r="B26" s="112"/>
      <c r="C26" s="36" t="s">
        <v>72</v>
      </c>
      <c r="D26" s="36" t="s">
        <v>41</v>
      </c>
      <c r="E26" s="36">
        <v>4</v>
      </c>
      <c r="F26" s="36">
        <v>4</v>
      </c>
      <c r="G26" s="36">
        <v>4</v>
      </c>
      <c r="H26" s="36">
        <v>6</v>
      </c>
      <c r="I26" s="36">
        <v>4</v>
      </c>
      <c r="J26" s="36">
        <v>2</v>
      </c>
      <c r="K26" s="36"/>
      <c r="L26" s="36"/>
      <c r="M26" s="36"/>
      <c r="N26" s="36">
        <v>1</v>
      </c>
      <c r="O26" s="36"/>
      <c r="P26" s="36"/>
      <c r="Q26" s="36"/>
      <c r="R26" s="36"/>
      <c r="S26" s="36"/>
      <c r="T26" s="36"/>
      <c r="U26" s="36"/>
      <c r="V26" s="36"/>
      <c r="W26" s="37">
        <f t="shared" si="0"/>
        <v>25</v>
      </c>
    </row>
    <row r="27" spans="1:23" x14ac:dyDescent="0.25">
      <c r="A27" s="108"/>
      <c r="B27" s="112"/>
      <c r="C27" s="36" t="s">
        <v>73</v>
      </c>
      <c r="D27" s="36" t="s">
        <v>74</v>
      </c>
      <c r="E27" s="36">
        <v>1</v>
      </c>
      <c r="F27" s="36"/>
      <c r="G27" s="36">
        <v>3</v>
      </c>
      <c r="H27" s="36">
        <v>3</v>
      </c>
      <c r="I27" s="36">
        <v>2</v>
      </c>
      <c r="J27" s="36">
        <v>1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7">
        <f t="shared" si="0"/>
        <v>10</v>
      </c>
    </row>
    <row r="28" spans="1:23" x14ac:dyDescent="0.25">
      <c r="A28" s="108"/>
      <c r="B28" s="112"/>
      <c r="C28" s="36" t="s">
        <v>75</v>
      </c>
      <c r="D28" s="36" t="s">
        <v>45</v>
      </c>
      <c r="E28" s="36"/>
      <c r="F28" s="36">
        <v>9</v>
      </c>
      <c r="G28" s="36">
        <v>9</v>
      </c>
      <c r="H28" s="36">
        <v>1</v>
      </c>
      <c r="I28" s="36">
        <v>8</v>
      </c>
      <c r="J28" s="36">
        <v>5</v>
      </c>
      <c r="K28" s="36">
        <v>1</v>
      </c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>
        <f t="shared" si="0"/>
        <v>33</v>
      </c>
    </row>
    <row r="29" spans="1:23" x14ac:dyDescent="0.25">
      <c r="A29" s="108"/>
      <c r="B29" s="112"/>
      <c r="C29" s="36" t="s">
        <v>76</v>
      </c>
      <c r="D29" s="36" t="s">
        <v>47</v>
      </c>
      <c r="E29" s="36">
        <v>2</v>
      </c>
      <c r="F29" s="36">
        <v>10</v>
      </c>
      <c r="G29" s="36">
        <v>18</v>
      </c>
      <c r="H29" s="36">
        <v>9</v>
      </c>
      <c r="I29" s="36">
        <v>6</v>
      </c>
      <c r="J29" s="36">
        <v>8</v>
      </c>
      <c r="K29" s="36">
        <v>1</v>
      </c>
      <c r="L29" s="36">
        <v>1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7">
        <f t="shared" si="0"/>
        <v>55</v>
      </c>
    </row>
    <row r="30" spans="1:23" x14ac:dyDescent="0.25">
      <c r="A30" s="108"/>
      <c r="B30" s="112"/>
      <c r="C30" s="36" t="s">
        <v>77</v>
      </c>
      <c r="D30" s="36" t="s">
        <v>78</v>
      </c>
      <c r="E30" s="36"/>
      <c r="F30" s="36"/>
      <c r="G30" s="36">
        <v>5</v>
      </c>
      <c r="H30" s="36">
        <v>4</v>
      </c>
      <c r="I30" s="36">
        <v>2</v>
      </c>
      <c r="J30" s="36">
        <v>1</v>
      </c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7">
        <f t="shared" si="0"/>
        <v>12</v>
      </c>
    </row>
    <row r="31" spans="1:23" x14ac:dyDescent="0.25">
      <c r="A31" s="108"/>
      <c r="B31" s="112"/>
      <c r="C31" s="113" t="s">
        <v>117</v>
      </c>
      <c r="D31" s="113"/>
      <c r="E31" s="41">
        <f>SUM(E25:E30)</f>
        <v>7</v>
      </c>
      <c r="F31" s="41">
        <f t="shared" ref="F31:V31" si="5">SUM(F25:F30)</f>
        <v>25</v>
      </c>
      <c r="G31" s="41">
        <f t="shared" si="5"/>
        <v>44</v>
      </c>
      <c r="H31" s="41">
        <f t="shared" si="5"/>
        <v>26</v>
      </c>
      <c r="I31" s="41">
        <f t="shared" si="5"/>
        <v>22</v>
      </c>
      <c r="J31" s="41">
        <f t="shared" si="5"/>
        <v>19</v>
      </c>
      <c r="K31" s="41">
        <f t="shared" si="5"/>
        <v>4</v>
      </c>
      <c r="L31" s="41">
        <f t="shared" si="5"/>
        <v>1</v>
      </c>
      <c r="M31" s="41">
        <f t="shared" si="5"/>
        <v>0</v>
      </c>
      <c r="N31" s="41">
        <f t="shared" si="5"/>
        <v>1</v>
      </c>
      <c r="O31" s="41">
        <f t="shared" si="5"/>
        <v>0</v>
      </c>
      <c r="P31" s="41">
        <f t="shared" si="5"/>
        <v>0</v>
      </c>
      <c r="Q31" s="41">
        <f t="shared" si="5"/>
        <v>0</v>
      </c>
      <c r="R31" s="41">
        <f t="shared" si="5"/>
        <v>0</v>
      </c>
      <c r="S31" s="41">
        <f t="shared" si="5"/>
        <v>0</v>
      </c>
      <c r="T31" s="41">
        <f t="shared" si="5"/>
        <v>0</v>
      </c>
      <c r="U31" s="41">
        <f t="shared" si="5"/>
        <v>0</v>
      </c>
      <c r="V31" s="41">
        <f t="shared" si="5"/>
        <v>0</v>
      </c>
      <c r="W31" s="42">
        <f t="shared" si="0"/>
        <v>149</v>
      </c>
    </row>
    <row r="32" spans="1:23" x14ac:dyDescent="0.25">
      <c r="A32" s="108"/>
      <c r="B32" s="112" t="s">
        <v>116</v>
      </c>
      <c r="C32" s="36" t="s">
        <v>38</v>
      </c>
      <c r="D32" s="36" t="s">
        <v>39</v>
      </c>
      <c r="E32" s="36">
        <v>2</v>
      </c>
      <c r="F32" s="36">
        <v>9</v>
      </c>
      <c r="G32" s="36">
        <v>4</v>
      </c>
      <c r="H32" s="36">
        <v>6</v>
      </c>
      <c r="I32" s="36">
        <v>3</v>
      </c>
      <c r="J32" s="36">
        <v>5</v>
      </c>
      <c r="K32" s="36">
        <v>2</v>
      </c>
      <c r="L32" s="36">
        <v>2</v>
      </c>
      <c r="M32" s="36"/>
      <c r="N32" s="36">
        <v>1</v>
      </c>
      <c r="O32" s="36"/>
      <c r="P32" s="36"/>
      <c r="Q32" s="36"/>
      <c r="R32" s="36"/>
      <c r="S32" s="36"/>
      <c r="T32" s="36"/>
      <c r="U32" s="36"/>
      <c r="V32" s="36"/>
      <c r="W32" s="37">
        <f t="shared" si="0"/>
        <v>34</v>
      </c>
    </row>
    <row r="33" spans="1:23" x14ac:dyDescent="0.25">
      <c r="A33" s="108"/>
      <c r="B33" s="112"/>
      <c r="C33" s="36" t="s">
        <v>40</v>
      </c>
      <c r="D33" s="36" t="s">
        <v>41</v>
      </c>
      <c r="E33" s="36"/>
      <c r="F33" s="36">
        <v>10</v>
      </c>
      <c r="G33" s="36">
        <v>12</v>
      </c>
      <c r="H33" s="36">
        <v>1</v>
      </c>
      <c r="I33" s="36">
        <v>5</v>
      </c>
      <c r="J33" s="36"/>
      <c r="K33" s="36">
        <v>2</v>
      </c>
      <c r="L33" s="36">
        <v>1</v>
      </c>
      <c r="M33" s="36">
        <v>1</v>
      </c>
      <c r="N33" s="36"/>
      <c r="O33" s="36"/>
      <c r="P33" s="36">
        <v>1</v>
      </c>
      <c r="Q33" s="36"/>
      <c r="R33" s="36"/>
      <c r="S33" s="36"/>
      <c r="T33" s="36"/>
      <c r="U33" s="36"/>
      <c r="V33" s="36"/>
      <c r="W33" s="37">
        <f t="shared" si="0"/>
        <v>33</v>
      </c>
    </row>
    <row r="34" spans="1:23" x14ac:dyDescent="0.25">
      <c r="A34" s="108"/>
      <c r="B34" s="112"/>
      <c r="C34" s="36" t="s">
        <v>42</v>
      </c>
      <c r="D34" s="36" t="s">
        <v>43</v>
      </c>
      <c r="E34" s="36">
        <v>4</v>
      </c>
      <c r="F34" s="36">
        <v>2</v>
      </c>
      <c r="G34" s="36"/>
      <c r="H34" s="36">
        <v>1</v>
      </c>
      <c r="I34" s="36">
        <v>1</v>
      </c>
      <c r="J34" s="36"/>
      <c r="K34" s="36">
        <v>1</v>
      </c>
      <c r="L34" s="36"/>
      <c r="M34" s="36"/>
      <c r="N34" s="36">
        <v>1</v>
      </c>
      <c r="O34" s="36"/>
      <c r="P34" s="36"/>
      <c r="Q34" s="36"/>
      <c r="R34" s="36"/>
      <c r="S34" s="36"/>
      <c r="T34" s="36"/>
      <c r="U34" s="36"/>
      <c r="V34" s="36"/>
      <c r="W34" s="37">
        <f t="shared" si="0"/>
        <v>10</v>
      </c>
    </row>
    <row r="35" spans="1:23" x14ac:dyDescent="0.25">
      <c r="A35" s="108"/>
      <c r="B35" s="112"/>
      <c r="C35" s="36" t="s">
        <v>44</v>
      </c>
      <c r="D35" s="36" t="s">
        <v>45</v>
      </c>
      <c r="E35" s="36">
        <v>3</v>
      </c>
      <c r="F35" s="36">
        <v>6</v>
      </c>
      <c r="G35" s="36">
        <v>1</v>
      </c>
      <c r="H35" s="36">
        <v>3</v>
      </c>
      <c r="I35" s="36">
        <v>3</v>
      </c>
      <c r="J35" s="36">
        <v>3</v>
      </c>
      <c r="K35" s="36">
        <v>3</v>
      </c>
      <c r="L35" s="36">
        <v>4</v>
      </c>
      <c r="M35" s="36">
        <v>1</v>
      </c>
      <c r="N35" s="36"/>
      <c r="O35" s="36"/>
      <c r="P35" s="36"/>
      <c r="Q35" s="36"/>
      <c r="R35" s="36"/>
      <c r="S35" s="36"/>
      <c r="T35" s="36">
        <v>1</v>
      </c>
      <c r="U35" s="36"/>
      <c r="V35" s="36"/>
      <c r="W35" s="37">
        <f t="shared" si="0"/>
        <v>28</v>
      </c>
    </row>
    <row r="36" spans="1:23" x14ac:dyDescent="0.25">
      <c r="A36" s="108"/>
      <c r="B36" s="112"/>
      <c r="C36" s="36" t="s">
        <v>46</v>
      </c>
      <c r="D36" s="36" t="s">
        <v>47</v>
      </c>
      <c r="E36" s="36">
        <v>4</v>
      </c>
      <c r="F36" s="36">
        <v>15</v>
      </c>
      <c r="G36" s="36">
        <v>8</v>
      </c>
      <c r="H36" s="36">
        <v>7</v>
      </c>
      <c r="I36" s="36">
        <v>3</v>
      </c>
      <c r="J36" s="36">
        <v>4</v>
      </c>
      <c r="K36" s="36">
        <v>2</v>
      </c>
      <c r="L36" s="36">
        <v>2</v>
      </c>
      <c r="M36" s="36">
        <v>2</v>
      </c>
      <c r="N36" s="36">
        <v>2</v>
      </c>
      <c r="O36" s="36">
        <v>2</v>
      </c>
      <c r="P36" s="36">
        <v>1</v>
      </c>
      <c r="Q36" s="36"/>
      <c r="R36" s="36"/>
      <c r="S36" s="36"/>
      <c r="T36" s="36"/>
      <c r="U36" s="36">
        <v>1</v>
      </c>
      <c r="V36" s="36"/>
      <c r="W36" s="37">
        <f t="shared" si="0"/>
        <v>53</v>
      </c>
    </row>
    <row r="37" spans="1:23" x14ac:dyDescent="0.25">
      <c r="A37" s="108"/>
      <c r="B37" s="112"/>
      <c r="C37" s="36" t="s">
        <v>48</v>
      </c>
      <c r="D37" s="36" t="s">
        <v>49</v>
      </c>
      <c r="E37" s="36"/>
      <c r="F37" s="36"/>
      <c r="G37" s="36">
        <v>2</v>
      </c>
      <c r="H37" s="36">
        <v>3</v>
      </c>
      <c r="I37" s="36">
        <v>6</v>
      </c>
      <c r="J37" s="36"/>
      <c r="K37" s="36"/>
      <c r="L37" s="36"/>
      <c r="M37" s="36"/>
      <c r="N37" s="36">
        <v>1</v>
      </c>
      <c r="O37" s="36"/>
      <c r="P37" s="36"/>
      <c r="Q37" s="36"/>
      <c r="R37" s="36"/>
      <c r="S37" s="36"/>
      <c r="T37" s="36"/>
      <c r="U37" s="36"/>
      <c r="V37" s="36"/>
      <c r="W37" s="37">
        <f t="shared" si="0"/>
        <v>12</v>
      </c>
    </row>
    <row r="38" spans="1:23" x14ac:dyDescent="0.25">
      <c r="A38" s="108"/>
      <c r="B38" s="112"/>
      <c r="C38" s="36" t="s">
        <v>50</v>
      </c>
      <c r="D38" s="36" t="s">
        <v>51</v>
      </c>
      <c r="E38" s="36"/>
      <c r="F38" s="36">
        <v>1</v>
      </c>
      <c r="G38" s="36">
        <v>4</v>
      </c>
      <c r="H38" s="36">
        <v>2</v>
      </c>
      <c r="I38" s="36">
        <v>4</v>
      </c>
      <c r="J38" s="36">
        <v>3</v>
      </c>
      <c r="K38" s="36">
        <v>2</v>
      </c>
      <c r="L38" s="36">
        <v>1</v>
      </c>
      <c r="M38" s="36"/>
      <c r="N38" s="36">
        <v>3</v>
      </c>
      <c r="O38" s="36"/>
      <c r="P38" s="36"/>
      <c r="Q38" s="36"/>
      <c r="R38" s="36"/>
      <c r="S38" s="36"/>
      <c r="T38" s="36"/>
      <c r="U38" s="36"/>
      <c r="V38" s="36"/>
      <c r="W38" s="37">
        <f t="shared" si="0"/>
        <v>20</v>
      </c>
    </row>
    <row r="39" spans="1:23" x14ac:dyDescent="0.25">
      <c r="A39" s="108"/>
      <c r="B39" s="112"/>
      <c r="C39" s="113" t="s">
        <v>117</v>
      </c>
      <c r="D39" s="113"/>
      <c r="E39" s="41">
        <f>SUM(E32:E38)</f>
        <v>13</v>
      </c>
      <c r="F39" s="41">
        <f t="shared" ref="F39:V39" si="6">SUM(F32:F38)</f>
        <v>43</v>
      </c>
      <c r="G39" s="41">
        <f t="shared" si="6"/>
        <v>31</v>
      </c>
      <c r="H39" s="41">
        <f t="shared" si="6"/>
        <v>23</v>
      </c>
      <c r="I39" s="41">
        <f t="shared" si="6"/>
        <v>25</v>
      </c>
      <c r="J39" s="41">
        <f t="shared" si="6"/>
        <v>15</v>
      </c>
      <c r="K39" s="41">
        <f t="shared" si="6"/>
        <v>12</v>
      </c>
      <c r="L39" s="41">
        <f t="shared" si="6"/>
        <v>10</v>
      </c>
      <c r="M39" s="41">
        <f t="shared" si="6"/>
        <v>4</v>
      </c>
      <c r="N39" s="41">
        <f t="shared" si="6"/>
        <v>8</v>
      </c>
      <c r="O39" s="41">
        <f t="shared" si="6"/>
        <v>2</v>
      </c>
      <c r="P39" s="41">
        <f t="shared" si="6"/>
        <v>2</v>
      </c>
      <c r="Q39" s="41">
        <f t="shared" si="6"/>
        <v>0</v>
      </c>
      <c r="R39" s="41">
        <f t="shared" si="6"/>
        <v>0</v>
      </c>
      <c r="S39" s="41">
        <f t="shared" si="6"/>
        <v>0</v>
      </c>
      <c r="T39" s="41">
        <f t="shared" si="6"/>
        <v>1</v>
      </c>
      <c r="U39" s="41">
        <f t="shared" si="6"/>
        <v>1</v>
      </c>
      <c r="V39" s="41">
        <f t="shared" si="6"/>
        <v>0</v>
      </c>
      <c r="W39" s="42">
        <f t="shared" si="0"/>
        <v>190</v>
      </c>
    </row>
    <row r="40" spans="1:23" x14ac:dyDescent="0.25">
      <c r="A40" s="108"/>
      <c r="B40" s="112" t="s">
        <v>122</v>
      </c>
      <c r="C40" s="43" t="s">
        <v>54</v>
      </c>
      <c r="D40" s="43" t="s">
        <v>55</v>
      </c>
      <c r="E40" s="43">
        <v>7</v>
      </c>
      <c r="F40" s="43">
        <v>1</v>
      </c>
      <c r="G40" s="43">
        <v>1</v>
      </c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4">
        <f t="shared" si="0"/>
        <v>9</v>
      </c>
    </row>
    <row r="41" spans="1:23" x14ac:dyDescent="0.25">
      <c r="A41" s="108"/>
      <c r="B41" s="112"/>
      <c r="C41" s="43" t="s">
        <v>56</v>
      </c>
      <c r="D41" s="43" t="s">
        <v>57</v>
      </c>
      <c r="E41" s="43">
        <v>4</v>
      </c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4">
        <f t="shared" si="0"/>
        <v>4</v>
      </c>
    </row>
    <row r="42" spans="1:23" x14ac:dyDescent="0.25">
      <c r="A42" s="108"/>
      <c r="B42" s="112"/>
      <c r="C42" s="113" t="s">
        <v>117</v>
      </c>
      <c r="D42" s="113"/>
      <c r="E42" s="41">
        <f>SUM(E40:E41)</f>
        <v>11</v>
      </c>
      <c r="F42" s="41">
        <f t="shared" ref="F42:V42" si="7">SUM(F40:F41)</f>
        <v>1</v>
      </c>
      <c r="G42" s="41">
        <f t="shared" si="7"/>
        <v>1</v>
      </c>
      <c r="H42" s="41">
        <f t="shared" si="7"/>
        <v>0</v>
      </c>
      <c r="I42" s="41">
        <f t="shared" si="7"/>
        <v>0</v>
      </c>
      <c r="J42" s="41">
        <f t="shared" si="7"/>
        <v>0</v>
      </c>
      <c r="K42" s="41">
        <f t="shared" si="7"/>
        <v>0</v>
      </c>
      <c r="L42" s="41">
        <f t="shared" si="7"/>
        <v>0</v>
      </c>
      <c r="M42" s="41">
        <f t="shared" si="7"/>
        <v>0</v>
      </c>
      <c r="N42" s="41">
        <f t="shared" si="7"/>
        <v>0</v>
      </c>
      <c r="O42" s="41">
        <f t="shared" si="7"/>
        <v>0</v>
      </c>
      <c r="P42" s="41">
        <f t="shared" si="7"/>
        <v>0</v>
      </c>
      <c r="Q42" s="41">
        <f t="shared" si="7"/>
        <v>0</v>
      </c>
      <c r="R42" s="41">
        <f t="shared" si="7"/>
        <v>0</v>
      </c>
      <c r="S42" s="41">
        <f t="shared" si="7"/>
        <v>0</v>
      </c>
      <c r="T42" s="41">
        <f t="shared" si="7"/>
        <v>0</v>
      </c>
      <c r="U42" s="41">
        <f t="shared" si="7"/>
        <v>0</v>
      </c>
      <c r="V42" s="41">
        <f t="shared" si="7"/>
        <v>0</v>
      </c>
      <c r="W42" s="42">
        <f t="shared" si="0"/>
        <v>13</v>
      </c>
    </row>
    <row r="43" spans="1:23" ht="15.75" thickBot="1" x14ac:dyDescent="0.3">
      <c r="A43" s="109"/>
      <c r="B43" s="110" t="s">
        <v>117</v>
      </c>
      <c r="C43" s="110"/>
      <c r="D43" s="110"/>
      <c r="E43" s="47">
        <f>SUM(E42,E39,E31)</f>
        <v>31</v>
      </c>
      <c r="F43" s="47">
        <f t="shared" ref="F43:V43" si="8">SUM(F42,F39,F31)</f>
        <v>69</v>
      </c>
      <c r="G43" s="47">
        <f t="shared" si="8"/>
        <v>76</v>
      </c>
      <c r="H43" s="47">
        <f t="shared" si="8"/>
        <v>49</v>
      </c>
      <c r="I43" s="47">
        <f t="shared" si="8"/>
        <v>47</v>
      </c>
      <c r="J43" s="47">
        <f t="shared" si="8"/>
        <v>34</v>
      </c>
      <c r="K43" s="47">
        <f t="shared" si="8"/>
        <v>16</v>
      </c>
      <c r="L43" s="47">
        <f t="shared" si="8"/>
        <v>11</v>
      </c>
      <c r="M43" s="47">
        <f t="shared" si="8"/>
        <v>4</v>
      </c>
      <c r="N43" s="47">
        <f t="shared" si="8"/>
        <v>9</v>
      </c>
      <c r="O43" s="47">
        <f t="shared" si="8"/>
        <v>2</v>
      </c>
      <c r="P43" s="47">
        <f t="shared" si="8"/>
        <v>2</v>
      </c>
      <c r="Q43" s="47">
        <f t="shared" si="8"/>
        <v>0</v>
      </c>
      <c r="R43" s="47">
        <f t="shared" si="8"/>
        <v>0</v>
      </c>
      <c r="S43" s="47">
        <f t="shared" si="8"/>
        <v>0</v>
      </c>
      <c r="T43" s="47">
        <f t="shared" si="8"/>
        <v>1</v>
      </c>
      <c r="U43" s="47">
        <f t="shared" si="8"/>
        <v>1</v>
      </c>
      <c r="V43" s="47">
        <f t="shared" si="8"/>
        <v>0</v>
      </c>
      <c r="W43" s="48">
        <f t="shared" si="0"/>
        <v>352</v>
      </c>
    </row>
    <row r="44" spans="1:23" ht="3.95" customHeight="1" thickBot="1" x14ac:dyDescent="0.3"/>
    <row r="45" spans="1:23" x14ac:dyDescent="0.25">
      <c r="A45" s="107" t="s">
        <v>79</v>
      </c>
      <c r="B45" s="111" t="s">
        <v>119</v>
      </c>
      <c r="C45" s="34" t="s">
        <v>99</v>
      </c>
      <c r="D45" s="34" t="s">
        <v>81</v>
      </c>
      <c r="E45" s="34">
        <v>6</v>
      </c>
      <c r="F45" s="34">
        <v>24</v>
      </c>
      <c r="G45" s="34">
        <v>26</v>
      </c>
      <c r="H45" s="34">
        <v>16</v>
      </c>
      <c r="I45" s="34">
        <v>7</v>
      </c>
      <c r="J45" s="34">
        <v>10</v>
      </c>
      <c r="K45" s="34">
        <v>3</v>
      </c>
      <c r="L45" s="34">
        <v>2</v>
      </c>
      <c r="M45" s="34">
        <v>1</v>
      </c>
      <c r="N45" s="34"/>
      <c r="O45" s="34"/>
      <c r="P45" s="34"/>
      <c r="Q45" s="34"/>
      <c r="R45" s="34"/>
      <c r="S45" s="34"/>
      <c r="T45" s="34"/>
      <c r="U45" s="34"/>
      <c r="V45" s="34"/>
      <c r="W45" s="35">
        <f t="shared" si="0"/>
        <v>95</v>
      </c>
    </row>
    <row r="46" spans="1:23" x14ac:dyDescent="0.25">
      <c r="A46" s="108"/>
      <c r="B46" s="112"/>
      <c r="C46" s="36" t="s">
        <v>100</v>
      </c>
      <c r="D46" s="36" t="s">
        <v>83</v>
      </c>
      <c r="E46" s="36">
        <v>2</v>
      </c>
      <c r="F46" s="36">
        <v>2</v>
      </c>
      <c r="G46" s="36">
        <v>1</v>
      </c>
      <c r="H46" s="36"/>
      <c r="I46" s="36">
        <v>2</v>
      </c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7">
        <f t="shared" si="0"/>
        <v>7</v>
      </c>
    </row>
    <row r="47" spans="1:23" x14ac:dyDescent="0.25">
      <c r="A47" s="108"/>
      <c r="B47" s="112"/>
      <c r="C47" s="36" t="s">
        <v>101</v>
      </c>
      <c r="D47" s="36" t="s">
        <v>87</v>
      </c>
      <c r="E47" s="36">
        <v>10</v>
      </c>
      <c r="F47" s="36">
        <v>9</v>
      </c>
      <c r="G47" s="36">
        <v>16</v>
      </c>
      <c r="H47" s="36">
        <v>13</v>
      </c>
      <c r="I47" s="36">
        <v>16</v>
      </c>
      <c r="J47" s="36">
        <v>11</v>
      </c>
      <c r="K47" s="36">
        <v>4</v>
      </c>
      <c r="L47" s="36">
        <v>3</v>
      </c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7">
        <f t="shared" si="0"/>
        <v>82</v>
      </c>
    </row>
    <row r="48" spans="1:23" x14ac:dyDescent="0.25">
      <c r="A48" s="108"/>
      <c r="B48" s="112"/>
      <c r="C48" s="113" t="s">
        <v>117</v>
      </c>
      <c r="D48" s="113"/>
      <c r="E48" s="41">
        <f>SUM(E45:E47)</f>
        <v>18</v>
      </c>
      <c r="F48" s="41">
        <f t="shared" ref="F48:V48" si="9">SUM(F45:F47)</f>
        <v>35</v>
      </c>
      <c r="G48" s="41">
        <f t="shared" si="9"/>
        <v>43</v>
      </c>
      <c r="H48" s="41">
        <f t="shared" si="9"/>
        <v>29</v>
      </c>
      <c r="I48" s="41">
        <f t="shared" si="9"/>
        <v>25</v>
      </c>
      <c r="J48" s="41">
        <f t="shared" si="9"/>
        <v>21</v>
      </c>
      <c r="K48" s="41">
        <f t="shared" si="9"/>
        <v>7</v>
      </c>
      <c r="L48" s="41">
        <f t="shared" si="9"/>
        <v>5</v>
      </c>
      <c r="M48" s="41">
        <f t="shared" si="9"/>
        <v>1</v>
      </c>
      <c r="N48" s="41">
        <f t="shared" si="9"/>
        <v>0</v>
      </c>
      <c r="O48" s="41">
        <f t="shared" si="9"/>
        <v>0</v>
      </c>
      <c r="P48" s="41">
        <f t="shared" si="9"/>
        <v>0</v>
      </c>
      <c r="Q48" s="41">
        <f t="shared" si="9"/>
        <v>0</v>
      </c>
      <c r="R48" s="41">
        <f t="shared" si="9"/>
        <v>0</v>
      </c>
      <c r="S48" s="41">
        <f t="shared" si="9"/>
        <v>0</v>
      </c>
      <c r="T48" s="41">
        <f t="shared" si="9"/>
        <v>0</v>
      </c>
      <c r="U48" s="41">
        <f t="shared" si="9"/>
        <v>0</v>
      </c>
      <c r="V48" s="41">
        <f t="shared" si="9"/>
        <v>0</v>
      </c>
      <c r="W48" s="42">
        <f t="shared" si="0"/>
        <v>184</v>
      </c>
    </row>
    <row r="49" spans="1:23" x14ac:dyDescent="0.25">
      <c r="A49" s="108"/>
      <c r="B49" s="112" t="s">
        <v>116</v>
      </c>
      <c r="C49" s="36" t="s">
        <v>80</v>
      </c>
      <c r="D49" s="36" t="s">
        <v>81</v>
      </c>
      <c r="E49" s="36"/>
      <c r="F49" s="36">
        <v>38</v>
      </c>
      <c r="G49" s="36">
        <v>19</v>
      </c>
      <c r="H49" s="36">
        <v>13</v>
      </c>
      <c r="I49" s="36">
        <v>10</v>
      </c>
      <c r="J49" s="36">
        <v>7</v>
      </c>
      <c r="K49" s="36">
        <v>4</v>
      </c>
      <c r="L49" s="36">
        <v>6</v>
      </c>
      <c r="M49" s="36">
        <v>2</v>
      </c>
      <c r="N49" s="36">
        <v>2</v>
      </c>
      <c r="O49" s="36">
        <v>1</v>
      </c>
      <c r="P49" s="36"/>
      <c r="Q49" s="36"/>
      <c r="R49" s="36"/>
      <c r="S49" s="36">
        <v>1</v>
      </c>
      <c r="T49" s="36"/>
      <c r="U49" s="36"/>
      <c r="V49" s="36"/>
      <c r="W49" s="37">
        <f t="shared" si="0"/>
        <v>103</v>
      </c>
    </row>
    <row r="50" spans="1:23" x14ac:dyDescent="0.25">
      <c r="A50" s="108"/>
      <c r="B50" s="112"/>
      <c r="C50" s="36" t="s">
        <v>82</v>
      </c>
      <c r="D50" s="36" t="s">
        <v>83</v>
      </c>
      <c r="E50" s="36"/>
      <c r="F50" s="36">
        <v>5</v>
      </c>
      <c r="G50" s="36">
        <v>8</v>
      </c>
      <c r="H50" s="36">
        <v>6</v>
      </c>
      <c r="I50" s="36">
        <v>6</v>
      </c>
      <c r="J50" s="36"/>
      <c r="K50" s="36">
        <v>2</v>
      </c>
      <c r="L50" s="36">
        <v>1</v>
      </c>
      <c r="M50" s="36">
        <v>1</v>
      </c>
      <c r="N50" s="36"/>
      <c r="O50" s="36"/>
      <c r="P50" s="36">
        <v>1</v>
      </c>
      <c r="Q50" s="36">
        <v>1</v>
      </c>
      <c r="R50" s="36"/>
      <c r="S50" s="36"/>
      <c r="T50" s="36"/>
      <c r="U50" s="36"/>
      <c r="V50" s="36"/>
      <c r="W50" s="37">
        <f t="shared" si="0"/>
        <v>31</v>
      </c>
    </row>
    <row r="51" spans="1:23" x14ac:dyDescent="0.25">
      <c r="A51" s="108"/>
      <c r="B51" s="112"/>
      <c r="C51" s="36" t="s">
        <v>84</v>
      </c>
      <c r="D51" s="36" t="s">
        <v>85</v>
      </c>
      <c r="E51" s="36"/>
      <c r="F51" s="36">
        <v>2</v>
      </c>
      <c r="G51" s="36">
        <v>2</v>
      </c>
      <c r="H51" s="36">
        <v>2</v>
      </c>
      <c r="I51" s="36"/>
      <c r="J51" s="36"/>
      <c r="K51" s="36"/>
      <c r="L51" s="36"/>
      <c r="M51" s="36">
        <v>1</v>
      </c>
      <c r="N51" s="36">
        <v>2</v>
      </c>
      <c r="O51" s="36">
        <v>1</v>
      </c>
      <c r="P51" s="36"/>
      <c r="Q51" s="36"/>
      <c r="R51" s="36"/>
      <c r="S51" s="36"/>
      <c r="T51" s="36"/>
      <c r="U51" s="36"/>
      <c r="V51" s="36"/>
      <c r="W51" s="37">
        <f t="shared" si="0"/>
        <v>10</v>
      </c>
    </row>
    <row r="52" spans="1:23" x14ac:dyDescent="0.25">
      <c r="A52" s="108"/>
      <c r="B52" s="112"/>
      <c r="C52" s="36" t="s">
        <v>86</v>
      </c>
      <c r="D52" s="36" t="s">
        <v>87</v>
      </c>
      <c r="E52" s="36">
        <v>42</v>
      </c>
      <c r="F52" s="36">
        <v>47</v>
      </c>
      <c r="G52" s="36">
        <v>23</v>
      </c>
      <c r="H52" s="36">
        <v>17</v>
      </c>
      <c r="I52" s="36">
        <v>5</v>
      </c>
      <c r="J52" s="36">
        <v>4</v>
      </c>
      <c r="K52" s="36">
        <v>5</v>
      </c>
      <c r="L52" s="36">
        <v>2</v>
      </c>
      <c r="M52" s="36">
        <v>1</v>
      </c>
      <c r="N52" s="36"/>
      <c r="O52" s="36"/>
      <c r="P52" s="36"/>
      <c r="Q52" s="36"/>
      <c r="R52" s="36"/>
      <c r="S52" s="36"/>
      <c r="T52" s="36"/>
      <c r="U52" s="36"/>
      <c r="V52" s="36"/>
      <c r="W52" s="37">
        <f t="shared" si="0"/>
        <v>146</v>
      </c>
    </row>
    <row r="53" spans="1:23" x14ac:dyDescent="0.25">
      <c r="A53" s="108"/>
      <c r="B53" s="112"/>
      <c r="C53" s="36" t="s">
        <v>88</v>
      </c>
      <c r="D53" s="36" t="s">
        <v>89</v>
      </c>
      <c r="E53" s="36"/>
      <c r="F53" s="36">
        <v>4</v>
      </c>
      <c r="G53" s="36">
        <v>4</v>
      </c>
      <c r="H53" s="36">
        <v>1</v>
      </c>
      <c r="I53" s="36">
        <v>2</v>
      </c>
      <c r="J53" s="36"/>
      <c r="K53" s="36">
        <v>1</v>
      </c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7">
        <f t="shared" si="0"/>
        <v>12</v>
      </c>
    </row>
    <row r="54" spans="1:23" x14ac:dyDescent="0.25">
      <c r="A54" s="108"/>
      <c r="B54" s="112"/>
      <c r="C54" s="113" t="s">
        <v>117</v>
      </c>
      <c r="D54" s="113"/>
      <c r="E54" s="41">
        <f>SUM(E49:E53)</f>
        <v>42</v>
      </c>
      <c r="F54" s="41">
        <f t="shared" ref="F54:V54" si="10">SUM(F49:F53)</f>
        <v>96</v>
      </c>
      <c r="G54" s="41">
        <f t="shared" si="10"/>
        <v>56</v>
      </c>
      <c r="H54" s="41">
        <f t="shared" si="10"/>
        <v>39</v>
      </c>
      <c r="I54" s="41">
        <f t="shared" si="10"/>
        <v>23</v>
      </c>
      <c r="J54" s="41">
        <f t="shared" si="10"/>
        <v>11</v>
      </c>
      <c r="K54" s="41">
        <f t="shared" si="10"/>
        <v>12</v>
      </c>
      <c r="L54" s="41">
        <f t="shared" si="10"/>
        <v>9</v>
      </c>
      <c r="M54" s="41">
        <f t="shared" si="10"/>
        <v>5</v>
      </c>
      <c r="N54" s="41">
        <f t="shared" si="10"/>
        <v>4</v>
      </c>
      <c r="O54" s="41">
        <f t="shared" si="10"/>
        <v>2</v>
      </c>
      <c r="P54" s="41">
        <f t="shared" si="10"/>
        <v>1</v>
      </c>
      <c r="Q54" s="41">
        <f t="shared" si="10"/>
        <v>1</v>
      </c>
      <c r="R54" s="41">
        <f t="shared" si="10"/>
        <v>0</v>
      </c>
      <c r="S54" s="41">
        <f t="shared" si="10"/>
        <v>1</v>
      </c>
      <c r="T54" s="41">
        <f t="shared" si="10"/>
        <v>0</v>
      </c>
      <c r="U54" s="41">
        <f t="shared" si="10"/>
        <v>0</v>
      </c>
      <c r="V54" s="41">
        <f t="shared" si="10"/>
        <v>0</v>
      </c>
      <c r="W54" s="42">
        <f t="shared" si="0"/>
        <v>302</v>
      </c>
    </row>
    <row r="55" spans="1:23" ht="15" customHeight="1" x14ac:dyDescent="0.25">
      <c r="A55" s="108"/>
      <c r="B55" s="117" t="s">
        <v>122</v>
      </c>
      <c r="C55" s="36" t="s">
        <v>92</v>
      </c>
      <c r="D55" s="36" t="s">
        <v>93</v>
      </c>
      <c r="E55" s="36">
        <v>24</v>
      </c>
      <c r="F55" s="36">
        <v>3</v>
      </c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7">
        <f t="shared" si="0"/>
        <v>27</v>
      </c>
    </row>
    <row r="56" spans="1:23" x14ac:dyDescent="0.25">
      <c r="A56" s="115"/>
      <c r="B56" s="118"/>
      <c r="C56" s="114" t="s">
        <v>117</v>
      </c>
      <c r="D56" s="114"/>
      <c r="E56" s="45">
        <f t="shared" ref="E56:V56" si="11">SUM(E55)</f>
        <v>24</v>
      </c>
      <c r="F56" s="45">
        <f t="shared" si="11"/>
        <v>3</v>
      </c>
      <c r="G56" s="45">
        <f t="shared" si="11"/>
        <v>0</v>
      </c>
      <c r="H56" s="45">
        <f t="shared" si="11"/>
        <v>0</v>
      </c>
      <c r="I56" s="45">
        <f t="shared" si="11"/>
        <v>0</v>
      </c>
      <c r="J56" s="45">
        <f t="shared" si="11"/>
        <v>0</v>
      </c>
      <c r="K56" s="45">
        <f t="shared" si="11"/>
        <v>0</v>
      </c>
      <c r="L56" s="45">
        <f t="shared" si="11"/>
        <v>0</v>
      </c>
      <c r="M56" s="45">
        <f t="shared" si="11"/>
        <v>0</v>
      </c>
      <c r="N56" s="45">
        <f t="shared" si="11"/>
        <v>0</v>
      </c>
      <c r="O56" s="45">
        <f t="shared" si="11"/>
        <v>0</v>
      </c>
      <c r="P56" s="45">
        <f t="shared" si="11"/>
        <v>0</v>
      </c>
      <c r="Q56" s="45">
        <f t="shared" si="11"/>
        <v>0</v>
      </c>
      <c r="R56" s="45">
        <f t="shared" si="11"/>
        <v>0</v>
      </c>
      <c r="S56" s="45">
        <f t="shared" si="11"/>
        <v>0</v>
      </c>
      <c r="T56" s="45">
        <f t="shared" si="11"/>
        <v>0</v>
      </c>
      <c r="U56" s="45">
        <f t="shared" si="11"/>
        <v>0</v>
      </c>
      <c r="V56" s="45">
        <f t="shared" si="11"/>
        <v>0</v>
      </c>
      <c r="W56" s="46">
        <f>SUM(E56:V56)</f>
        <v>27</v>
      </c>
    </row>
    <row r="57" spans="1:23" ht="15.75" thickBot="1" x14ac:dyDescent="0.3">
      <c r="A57" s="109"/>
      <c r="B57" s="119" t="s">
        <v>117</v>
      </c>
      <c r="C57" s="120"/>
      <c r="D57" s="120"/>
      <c r="E57" s="49">
        <f>SUM(E56,E54,E48)</f>
        <v>84</v>
      </c>
      <c r="F57" s="49">
        <f t="shared" ref="F57:W57" si="12">SUM(F56,F54,F48)</f>
        <v>134</v>
      </c>
      <c r="G57" s="49">
        <f t="shared" si="12"/>
        <v>99</v>
      </c>
      <c r="H57" s="49">
        <f t="shared" si="12"/>
        <v>68</v>
      </c>
      <c r="I57" s="49">
        <f t="shared" si="12"/>
        <v>48</v>
      </c>
      <c r="J57" s="49">
        <f t="shared" si="12"/>
        <v>32</v>
      </c>
      <c r="K57" s="49">
        <f t="shared" si="12"/>
        <v>19</v>
      </c>
      <c r="L57" s="49">
        <f t="shared" si="12"/>
        <v>14</v>
      </c>
      <c r="M57" s="49">
        <f t="shared" si="12"/>
        <v>6</v>
      </c>
      <c r="N57" s="49">
        <f t="shared" si="12"/>
        <v>4</v>
      </c>
      <c r="O57" s="49">
        <f t="shared" si="12"/>
        <v>2</v>
      </c>
      <c r="P57" s="49">
        <f t="shared" si="12"/>
        <v>1</v>
      </c>
      <c r="Q57" s="49">
        <f t="shared" si="12"/>
        <v>1</v>
      </c>
      <c r="R57" s="49">
        <f t="shared" si="12"/>
        <v>0</v>
      </c>
      <c r="S57" s="49">
        <f t="shared" si="12"/>
        <v>1</v>
      </c>
      <c r="T57" s="49">
        <f t="shared" si="12"/>
        <v>0</v>
      </c>
      <c r="U57" s="49">
        <f t="shared" si="12"/>
        <v>0</v>
      </c>
      <c r="V57" s="49">
        <f t="shared" si="12"/>
        <v>0</v>
      </c>
      <c r="W57" s="50">
        <f t="shared" si="12"/>
        <v>513</v>
      </c>
    </row>
    <row r="58" spans="1:23" ht="3.95" customHeight="1" thickBot="1" x14ac:dyDescent="0.3">
      <c r="B58" s="116" t="s">
        <v>117</v>
      </c>
      <c r="C58" s="116"/>
      <c r="D58" s="116"/>
      <c r="E58" s="51">
        <f t="shared" ref="E58:V58" si="13">SUM(E56,E54,E48)</f>
        <v>84</v>
      </c>
      <c r="F58" s="51">
        <f t="shared" si="13"/>
        <v>134</v>
      </c>
      <c r="G58" s="51">
        <f t="shared" si="13"/>
        <v>99</v>
      </c>
      <c r="H58" s="51">
        <f t="shared" si="13"/>
        <v>68</v>
      </c>
      <c r="I58" s="51">
        <f t="shared" si="13"/>
        <v>48</v>
      </c>
      <c r="J58" s="51">
        <f t="shared" si="13"/>
        <v>32</v>
      </c>
      <c r="K58" s="51">
        <f t="shared" si="13"/>
        <v>19</v>
      </c>
      <c r="L58" s="51">
        <f t="shared" si="13"/>
        <v>14</v>
      </c>
      <c r="M58" s="51">
        <f t="shared" si="13"/>
        <v>6</v>
      </c>
      <c r="N58" s="51">
        <f t="shared" si="13"/>
        <v>4</v>
      </c>
      <c r="O58" s="51">
        <f t="shared" si="13"/>
        <v>2</v>
      </c>
      <c r="P58" s="51">
        <f t="shared" si="13"/>
        <v>1</v>
      </c>
      <c r="Q58" s="51">
        <f t="shared" si="13"/>
        <v>1</v>
      </c>
      <c r="R58" s="51">
        <f t="shared" si="13"/>
        <v>0</v>
      </c>
      <c r="S58" s="51">
        <f t="shared" si="13"/>
        <v>1</v>
      </c>
      <c r="T58" s="51">
        <f t="shared" si="13"/>
        <v>0</v>
      </c>
      <c r="U58" s="51">
        <f t="shared" si="13"/>
        <v>0</v>
      </c>
      <c r="V58" s="51">
        <f t="shared" si="13"/>
        <v>0</v>
      </c>
      <c r="W58" s="51">
        <f t="shared" si="0"/>
        <v>513</v>
      </c>
    </row>
    <row r="59" spans="1:23" x14ac:dyDescent="0.25">
      <c r="A59" s="107" t="s">
        <v>102</v>
      </c>
      <c r="B59" s="111" t="s">
        <v>120</v>
      </c>
      <c r="C59" s="34" t="s">
        <v>107</v>
      </c>
      <c r="D59" s="34" t="s">
        <v>108</v>
      </c>
      <c r="E59" s="34">
        <v>2</v>
      </c>
      <c r="F59" s="34">
        <v>11</v>
      </c>
      <c r="G59" s="34">
        <v>21</v>
      </c>
      <c r="H59" s="34">
        <v>26</v>
      </c>
      <c r="I59" s="34">
        <v>8</v>
      </c>
      <c r="J59" s="34">
        <v>2</v>
      </c>
      <c r="K59" s="34">
        <v>1</v>
      </c>
      <c r="L59" s="34"/>
      <c r="M59" s="34"/>
      <c r="N59" s="34"/>
      <c r="O59" s="34"/>
      <c r="P59" s="34">
        <v>1</v>
      </c>
      <c r="Q59" s="34"/>
      <c r="R59" s="34">
        <v>1</v>
      </c>
      <c r="S59" s="34"/>
      <c r="T59" s="34"/>
      <c r="U59" s="34"/>
      <c r="V59" s="34"/>
      <c r="W59" s="35">
        <f t="shared" si="0"/>
        <v>73</v>
      </c>
    </row>
    <row r="60" spans="1:23" x14ac:dyDescent="0.25">
      <c r="A60" s="108"/>
      <c r="B60" s="112"/>
      <c r="C60" s="36" t="s">
        <v>109</v>
      </c>
      <c r="D60" s="36" t="s">
        <v>110</v>
      </c>
      <c r="E60" s="36">
        <v>1</v>
      </c>
      <c r="F60" s="36">
        <v>6</v>
      </c>
      <c r="G60" s="36">
        <v>31</v>
      </c>
      <c r="H60" s="36">
        <v>9</v>
      </c>
      <c r="I60" s="36">
        <v>14</v>
      </c>
      <c r="J60" s="36">
        <v>7</v>
      </c>
      <c r="K60" s="36">
        <v>4</v>
      </c>
      <c r="L60" s="36">
        <v>2</v>
      </c>
      <c r="M60" s="36">
        <v>4</v>
      </c>
      <c r="N60" s="36">
        <v>2</v>
      </c>
      <c r="O60" s="36"/>
      <c r="P60" s="36">
        <v>1</v>
      </c>
      <c r="Q60" s="36">
        <v>1</v>
      </c>
      <c r="R60" s="36"/>
      <c r="S60" s="36"/>
      <c r="T60" s="36"/>
      <c r="U60" s="36"/>
      <c r="V60" s="36"/>
      <c r="W60" s="37">
        <f t="shared" si="0"/>
        <v>82</v>
      </c>
    </row>
    <row r="61" spans="1:23" x14ac:dyDescent="0.25">
      <c r="A61" s="108"/>
      <c r="B61" s="112"/>
      <c r="C61" s="113" t="s">
        <v>117</v>
      </c>
      <c r="D61" s="113"/>
      <c r="E61" s="41">
        <f>SUM(E59:E60)</f>
        <v>3</v>
      </c>
      <c r="F61" s="41">
        <f t="shared" ref="F61:V61" si="14">SUM(F59:F60)</f>
        <v>17</v>
      </c>
      <c r="G61" s="41">
        <f t="shared" si="14"/>
        <v>52</v>
      </c>
      <c r="H61" s="41">
        <f t="shared" si="14"/>
        <v>35</v>
      </c>
      <c r="I61" s="41">
        <f t="shared" si="14"/>
        <v>22</v>
      </c>
      <c r="J61" s="41">
        <f t="shared" si="14"/>
        <v>9</v>
      </c>
      <c r="K61" s="41">
        <f t="shared" si="14"/>
        <v>5</v>
      </c>
      <c r="L61" s="41">
        <f t="shared" si="14"/>
        <v>2</v>
      </c>
      <c r="M61" s="41">
        <f t="shared" si="14"/>
        <v>4</v>
      </c>
      <c r="N61" s="41">
        <f t="shared" si="14"/>
        <v>2</v>
      </c>
      <c r="O61" s="41">
        <f t="shared" si="14"/>
        <v>0</v>
      </c>
      <c r="P61" s="41">
        <f t="shared" si="14"/>
        <v>2</v>
      </c>
      <c r="Q61" s="41">
        <f t="shared" si="14"/>
        <v>1</v>
      </c>
      <c r="R61" s="41">
        <f t="shared" si="14"/>
        <v>1</v>
      </c>
      <c r="S61" s="41">
        <f t="shared" si="14"/>
        <v>0</v>
      </c>
      <c r="T61" s="41">
        <f t="shared" si="14"/>
        <v>0</v>
      </c>
      <c r="U61" s="41">
        <f t="shared" si="14"/>
        <v>0</v>
      </c>
      <c r="V61" s="41">
        <f t="shared" si="14"/>
        <v>0</v>
      </c>
      <c r="W61" s="42">
        <f t="shared" si="0"/>
        <v>155</v>
      </c>
    </row>
    <row r="62" spans="1:23" x14ac:dyDescent="0.25">
      <c r="A62" s="108"/>
      <c r="B62" s="112" t="s">
        <v>116</v>
      </c>
      <c r="C62" s="36" t="s">
        <v>103</v>
      </c>
      <c r="D62" s="36" t="s">
        <v>104</v>
      </c>
      <c r="E62" s="36"/>
      <c r="F62" s="36">
        <v>8</v>
      </c>
      <c r="G62" s="36">
        <v>7</v>
      </c>
      <c r="H62" s="36">
        <v>4</v>
      </c>
      <c r="I62" s="36">
        <v>2</v>
      </c>
      <c r="J62" s="36">
        <v>1</v>
      </c>
      <c r="K62" s="36">
        <v>1</v>
      </c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7">
        <f t="shared" si="0"/>
        <v>23</v>
      </c>
    </row>
    <row r="63" spans="1:23" x14ac:dyDescent="0.25">
      <c r="A63" s="108"/>
      <c r="B63" s="112"/>
      <c r="C63" s="113" t="s">
        <v>117</v>
      </c>
      <c r="D63" s="113"/>
      <c r="E63" s="41">
        <f>SUM(E62)</f>
        <v>0</v>
      </c>
      <c r="F63" s="41">
        <f t="shared" ref="F63:W63" si="15">SUM(F62)</f>
        <v>8</v>
      </c>
      <c r="G63" s="41">
        <f t="shared" si="15"/>
        <v>7</v>
      </c>
      <c r="H63" s="41">
        <f t="shared" si="15"/>
        <v>4</v>
      </c>
      <c r="I63" s="41">
        <f t="shared" si="15"/>
        <v>2</v>
      </c>
      <c r="J63" s="41">
        <f t="shared" si="15"/>
        <v>1</v>
      </c>
      <c r="K63" s="41">
        <f t="shared" si="15"/>
        <v>1</v>
      </c>
      <c r="L63" s="41">
        <f t="shared" si="15"/>
        <v>0</v>
      </c>
      <c r="M63" s="41">
        <f t="shared" si="15"/>
        <v>0</v>
      </c>
      <c r="N63" s="41">
        <f t="shared" si="15"/>
        <v>0</v>
      </c>
      <c r="O63" s="41">
        <f t="shared" si="15"/>
        <v>0</v>
      </c>
      <c r="P63" s="41">
        <f t="shared" si="15"/>
        <v>0</v>
      </c>
      <c r="Q63" s="41">
        <f t="shared" si="15"/>
        <v>0</v>
      </c>
      <c r="R63" s="41">
        <f t="shared" si="15"/>
        <v>0</v>
      </c>
      <c r="S63" s="41">
        <f t="shared" si="15"/>
        <v>0</v>
      </c>
      <c r="T63" s="41">
        <f t="shared" si="15"/>
        <v>0</v>
      </c>
      <c r="U63" s="41">
        <f t="shared" si="15"/>
        <v>0</v>
      </c>
      <c r="V63" s="41">
        <f t="shared" si="15"/>
        <v>0</v>
      </c>
      <c r="W63" s="42">
        <f t="shared" si="15"/>
        <v>23</v>
      </c>
    </row>
    <row r="64" spans="1:23" x14ac:dyDescent="0.25">
      <c r="A64" s="108"/>
      <c r="B64" s="112" t="s">
        <v>122</v>
      </c>
      <c r="C64" s="36" t="s">
        <v>105</v>
      </c>
      <c r="D64" s="36" t="s">
        <v>106</v>
      </c>
      <c r="E64" s="36">
        <v>7</v>
      </c>
      <c r="F64" s="36">
        <v>2</v>
      </c>
      <c r="G64" s="36"/>
      <c r="H64" s="36">
        <v>1</v>
      </c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7">
        <f t="shared" si="0"/>
        <v>10</v>
      </c>
    </row>
    <row r="65" spans="1:23" x14ac:dyDescent="0.25">
      <c r="A65" s="108"/>
      <c r="B65" s="112"/>
      <c r="C65" s="113" t="s">
        <v>117</v>
      </c>
      <c r="D65" s="113"/>
      <c r="E65" s="41">
        <f>SUM(E64)</f>
        <v>7</v>
      </c>
      <c r="F65" s="41">
        <f t="shared" ref="F65:V65" si="16">SUM(F64)</f>
        <v>2</v>
      </c>
      <c r="G65" s="41">
        <f t="shared" si="16"/>
        <v>0</v>
      </c>
      <c r="H65" s="41">
        <f t="shared" si="16"/>
        <v>1</v>
      </c>
      <c r="I65" s="41">
        <f t="shared" si="16"/>
        <v>0</v>
      </c>
      <c r="J65" s="41">
        <f t="shared" si="16"/>
        <v>0</v>
      </c>
      <c r="K65" s="41">
        <f t="shared" si="16"/>
        <v>0</v>
      </c>
      <c r="L65" s="41">
        <f t="shared" si="16"/>
        <v>0</v>
      </c>
      <c r="M65" s="41">
        <f t="shared" si="16"/>
        <v>0</v>
      </c>
      <c r="N65" s="41">
        <f t="shared" si="16"/>
        <v>0</v>
      </c>
      <c r="O65" s="41">
        <f t="shared" si="16"/>
        <v>0</v>
      </c>
      <c r="P65" s="41">
        <f t="shared" si="16"/>
        <v>0</v>
      </c>
      <c r="Q65" s="41">
        <f t="shared" si="16"/>
        <v>0</v>
      </c>
      <c r="R65" s="41">
        <f t="shared" si="16"/>
        <v>0</v>
      </c>
      <c r="S65" s="41">
        <f t="shared" si="16"/>
        <v>0</v>
      </c>
      <c r="T65" s="41">
        <f t="shared" si="16"/>
        <v>0</v>
      </c>
      <c r="U65" s="41">
        <f t="shared" si="16"/>
        <v>0</v>
      </c>
      <c r="V65" s="41">
        <f t="shared" si="16"/>
        <v>0</v>
      </c>
      <c r="W65" s="42">
        <f t="shared" si="0"/>
        <v>10</v>
      </c>
    </row>
    <row r="66" spans="1:23" ht="15.75" thickBot="1" x14ac:dyDescent="0.3">
      <c r="A66" s="109"/>
      <c r="B66" s="110" t="s">
        <v>117</v>
      </c>
      <c r="C66" s="110"/>
      <c r="D66" s="110"/>
      <c r="E66" s="47">
        <f>SUM(E65,E63,E61)</f>
        <v>10</v>
      </c>
      <c r="F66" s="47">
        <f t="shared" ref="F66:V66" si="17">SUM(F65,F63,F61)</f>
        <v>27</v>
      </c>
      <c r="G66" s="47">
        <f t="shared" si="17"/>
        <v>59</v>
      </c>
      <c r="H66" s="47">
        <f t="shared" si="17"/>
        <v>40</v>
      </c>
      <c r="I66" s="47">
        <f t="shared" si="17"/>
        <v>24</v>
      </c>
      <c r="J66" s="47">
        <f t="shared" si="17"/>
        <v>10</v>
      </c>
      <c r="K66" s="47">
        <f t="shared" si="17"/>
        <v>6</v>
      </c>
      <c r="L66" s="47">
        <f t="shared" si="17"/>
        <v>2</v>
      </c>
      <c r="M66" s="47">
        <f t="shared" si="17"/>
        <v>4</v>
      </c>
      <c r="N66" s="47">
        <f t="shared" si="17"/>
        <v>2</v>
      </c>
      <c r="O66" s="47">
        <f t="shared" si="17"/>
        <v>0</v>
      </c>
      <c r="P66" s="47">
        <f t="shared" si="17"/>
        <v>2</v>
      </c>
      <c r="Q66" s="47">
        <f t="shared" si="17"/>
        <v>1</v>
      </c>
      <c r="R66" s="47">
        <f t="shared" si="17"/>
        <v>1</v>
      </c>
      <c r="S66" s="47">
        <f t="shared" si="17"/>
        <v>0</v>
      </c>
      <c r="T66" s="47">
        <f t="shared" si="17"/>
        <v>0</v>
      </c>
      <c r="U66" s="47">
        <f t="shared" si="17"/>
        <v>0</v>
      </c>
      <c r="V66" s="47">
        <f t="shared" si="17"/>
        <v>0</v>
      </c>
      <c r="W66" s="48">
        <f t="shared" si="0"/>
        <v>188</v>
      </c>
    </row>
    <row r="67" spans="1:23" ht="3.95" customHeight="1" thickBot="1" x14ac:dyDescent="0.3">
      <c r="A67" s="1"/>
      <c r="B67" s="1"/>
      <c r="C67" s="1"/>
      <c r="D67" s="1"/>
    </row>
    <row r="68" spans="1:23" ht="15.75" thickBot="1" x14ac:dyDescent="0.3">
      <c r="B68" s="121" t="s">
        <v>0</v>
      </c>
      <c r="C68" s="122"/>
      <c r="D68" s="123"/>
      <c r="E68" s="38">
        <f>+E66+E57+E43+E23</f>
        <v>144</v>
      </c>
      <c r="F68" s="38">
        <f t="shared" ref="F68:W68" si="18">+F66+F57+F43+F23</f>
        <v>335</v>
      </c>
      <c r="G68" s="38">
        <f t="shared" si="18"/>
        <v>320</v>
      </c>
      <c r="H68" s="38">
        <f t="shared" si="18"/>
        <v>231</v>
      </c>
      <c r="I68" s="38">
        <f t="shared" si="18"/>
        <v>166</v>
      </c>
      <c r="J68" s="38">
        <f t="shared" si="18"/>
        <v>102</v>
      </c>
      <c r="K68" s="38">
        <f t="shared" si="18"/>
        <v>54</v>
      </c>
      <c r="L68" s="38">
        <f t="shared" si="18"/>
        <v>34</v>
      </c>
      <c r="M68" s="38">
        <f t="shared" si="18"/>
        <v>22</v>
      </c>
      <c r="N68" s="38">
        <f t="shared" si="18"/>
        <v>15</v>
      </c>
      <c r="O68" s="38">
        <f t="shared" si="18"/>
        <v>6</v>
      </c>
      <c r="P68" s="38">
        <f t="shared" si="18"/>
        <v>7</v>
      </c>
      <c r="Q68" s="38">
        <f t="shared" si="18"/>
        <v>2</v>
      </c>
      <c r="R68" s="38">
        <f t="shared" si="18"/>
        <v>1</v>
      </c>
      <c r="S68" s="38">
        <f t="shared" si="18"/>
        <v>1</v>
      </c>
      <c r="T68" s="38">
        <f t="shared" si="18"/>
        <v>2</v>
      </c>
      <c r="U68" s="38">
        <f t="shared" si="18"/>
        <v>1</v>
      </c>
      <c r="V68" s="38">
        <f t="shared" si="18"/>
        <v>1</v>
      </c>
      <c r="W68" s="39">
        <f t="shared" si="18"/>
        <v>1444</v>
      </c>
    </row>
  </sheetData>
  <mergeCells count="41">
    <mergeCell ref="A2:W2"/>
    <mergeCell ref="A59:A66"/>
    <mergeCell ref="B66:D66"/>
    <mergeCell ref="B55:B56"/>
    <mergeCell ref="B57:D57"/>
    <mergeCell ref="B68:D68"/>
    <mergeCell ref="B59:B61"/>
    <mergeCell ref="C61:D61"/>
    <mergeCell ref="B62:B63"/>
    <mergeCell ref="C63:D63"/>
    <mergeCell ref="B64:B65"/>
    <mergeCell ref="C65:D65"/>
    <mergeCell ref="B49:B54"/>
    <mergeCell ref="C56:D56"/>
    <mergeCell ref="C54:D54"/>
    <mergeCell ref="A45:A57"/>
    <mergeCell ref="B58:D58"/>
    <mergeCell ref="C42:D42"/>
    <mergeCell ref="B40:B42"/>
    <mergeCell ref="A25:A43"/>
    <mergeCell ref="B43:D43"/>
    <mergeCell ref="B45:B48"/>
    <mergeCell ref="C48:D48"/>
    <mergeCell ref="A7:A23"/>
    <mergeCell ref="B23:D23"/>
    <mergeCell ref="B25:B31"/>
    <mergeCell ref="C31:D31"/>
    <mergeCell ref="B32:B39"/>
    <mergeCell ref="C39:D39"/>
    <mergeCell ref="C12:D12"/>
    <mergeCell ref="B7:B12"/>
    <mergeCell ref="C19:D19"/>
    <mergeCell ref="C22:D22"/>
    <mergeCell ref="B13:B19"/>
    <mergeCell ref="B20:B22"/>
    <mergeCell ref="W4:W5"/>
    <mergeCell ref="A4:A5"/>
    <mergeCell ref="B4:B5"/>
    <mergeCell ref="C4:C5"/>
    <mergeCell ref="D4:D5"/>
    <mergeCell ref="E4:V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workbookViewId="0">
      <selection sqref="A1:XFD2"/>
    </sheetView>
  </sheetViews>
  <sheetFormatPr defaultRowHeight="15" x14ac:dyDescent="0.25"/>
  <cols>
    <col min="1" max="1" width="36.140625" customWidth="1"/>
    <col min="2" max="2" width="18.42578125" customWidth="1"/>
    <col min="3" max="3" width="12.42578125" bestFit="1" customWidth="1"/>
    <col min="4" max="4" width="58" bestFit="1" customWidth="1"/>
    <col min="5" max="11" width="4.28515625" customWidth="1"/>
    <col min="12" max="12" width="10.7109375" customWidth="1"/>
  </cols>
  <sheetData>
    <row r="1" spans="1:24" s="2" customFormat="1" x14ac:dyDescent="0.25"/>
    <row r="2" spans="1:24" s="2" customFormat="1" ht="38.25" customHeight="1" x14ac:dyDescent="0.25">
      <c r="A2" s="145" t="s">
        <v>126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</row>
    <row r="3" spans="1:24" ht="15.75" thickBot="1" x14ac:dyDescent="0.3"/>
    <row r="4" spans="1:24" s="2" customFormat="1" ht="15" customHeight="1" x14ac:dyDescent="0.25">
      <c r="A4" s="83" t="s">
        <v>111</v>
      </c>
      <c r="B4" s="85" t="s">
        <v>112</v>
      </c>
      <c r="C4" s="85" t="s">
        <v>113</v>
      </c>
      <c r="D4" s="85" t="s">
        <v>114</v>
      </c>
      <c r="E4" s="93" t="s">
        <v>115</v>
      </c>
      <c r="F4" s="94"/>
      <c r="G4" s="94"/>
      <c r="H4" s="94"/>
      <c r="I4" s="94"/>
      <c r="J4" s="94"/>
      <c r="K4" s="94"/>
      <c r="L4" s="81" t="s">
        <v>121</v>
      </c>
    </row>
    <row r="5" spans="1:24" s="2" customFormat="1" ht="15.75" thickBot="1" x14ac:dyDescent="0.3">
      <c r="A5" s="84"/>
      <c r="B5" s="86"/>
      <c r="C5" s="86"/>
      <c r="D5" s="86"/>
      <c r="E5" s="40">
        <v>0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82"/>
    </row>
    <row r="6" spans="1:24" ht="3.95" customHeight="1" thickBot="1" x14ac:dyDescent="0.3"/>
    <row r="7" spans="1:24" x14ac:dyDescent="0.25">
      <c r="A7" s="131" t="s">
        <v>1</v>
      </c>
      <c r="B7" s="134" t="s">
        <v>119</v>
      </c>
      <c r="C7" s="52" t="s">
        <v>30</v>
      </c>
      <c r="D7" s="52" t="s">
        <v>3</v>
      </c>
      <c r="E7" s="56">
        <v>12</v>
      </c>
      <c r="F7" s="56">
        <v>25</v>
      </c>
      <c r="G7" s="56">
        <v>6</v>
      </c>
      <c r="H7" s="56">
        <v>1</v>
      </c>
      <c r="I7" s="56"/>
      <c r="J7" s="56"/>
      <c r="K7" s="56"/>
      <c r="L7" s="57">
        <f>SUM(E7:K7)</f>
        <v>44</v>
      </c>
    </row>
    <row r="8" spans="1:24" x14ac:dyDescent="0.25">
      <c r="A8" s="132"/>
      <c r="B8" s="89"/>
      <c r="C8" s="6" t="s">
        <v>31</v>
      </c>
      <c r="D8" s="6" t="s">
        <v>5</v>
      </c>
      <c r="E8" s="58">
        <v>18</v>
      </c>
      <c r="F8" s="58">
        <v>16</v>
      </c>
      <c r="G8" s="58">
        <v>7</v>
      </c>
      <c r="H8" s="58"/>
      <c r="I8" s="58"/>
      <c r="J8" s="58"/>
      <c r="K8" s="58"/>
      <c r="L8" s="59">
        <f t="shared" ref="L8:L56" si="0">SUM(E8:K8)</f>
        <v>41</v>
      </c>
    </row>
    <row r="9" spans="1:24" x14ac:dyDescent="0.25">
      <c r="A9" s="132"/>
      <c r="B9" s="89"/>
      <c r="C9" s="6" t="s">
        <v>32</v>
      </c>
      <c r="D9" s="6" t="s">
        <v>33</v>
      </c>
      <c r="E9" s="58">
        <v>2</v>
      </c>
      <c r="F9" s="58">
        <v>4</v>
      </c>
      <c r="G9" s="58">
        <v>8</v>
      </c>
      <c r="H9" s="58"/>
      <c r="I9" s="58"/>
      <c r="J9" s="58"/>
      <c r="K9" s="58"/>
      <c r="L9" s="59">
        <f t="shared" si="0"/>
        <v>14</v>
      </c>
    </row>
    <row r="10" spans="1:24" x14ac:dyDescent="0.25">
      <c r="A10" s="132"/>
      <c r="B10" s="89"/>
      <c r="C10" s="6" t="s">
        <v>34</v>
      </c>
      <c r="D10" s="6" t="s">
        <v>10</v>
      </c>
      <c r="E10" s="58">
        <v>1</v>
      </c>
      <c r="F10" s="58">
        <v>4</v>
      </c>
      <c r="G10" s="58"/>
      <c r="H10" s="58"/>
      <c r="I10" s="58"/>
      <c r="J10" s="58"/>
      <c r="K10" s="58"/>
      <c r="L10" s="59">
        <f t="shared" si="0"/>
        <v>5</v>
      </c>
    </row>
    <row r="11" spans="1:24" x14ac:dyDescent="0.25">
      <c r="A11" s="132"/>
      <c r="B11" s="89"/>
      <c r="C11" s="6" t="s">
        <v>35</v>
      </c>
      <c r="D11" s="6" t="s">
        <v>36</v>
      </c>
      <c r="E11" s="58">
        <v>6</v>
      </c>
      <c r="F11" s="58">
        <v>13</v>
      </c>
      <c r="G11" s="58">
        <v>1</v>
      </c>
      <c r="H11" s="58"/>
      <c r="I11" s="58"/>
      <c r="J11" s="58"/>
      <c r="K11" s="58"/>
      <c r="L11" s="59">
        <f t="shared" si="0"/>
        <v>20</v>
      </c>
    </row>
    <row r="12" spans="1:24" x14ac:dyDescent="0.25">
      <c r="A12" s="132"/>
      <c r="B12" s="89"/>
      <c r="C12" s="87" t="s">
        <v>117</v>
      </c>
      <c r="D12" s="87"/>
      <c r="E12" s="60">
        <f>SUM(E7:E11)</f>
        <v>39</v>
      </c>
      <c r="F12" s="60">
        <f t="shared" ref="F12:L12" si="1">SUM(F7:F11)</f>
        <v>62</v>
      </c>
      <c r="G12" s="60">
        <f t="shared" si="1"/>
        <v>22</v>
      </c>
      <c r="H12" s="60">
        <f t="shared" si="1"/>
        <v>1</v>
      </c>
      <c r="I12" s="60">
        <f t="shared" si="1"/>
        <v>0</v>
      </c>
      <c r="J12" s="60">
        <f t="shared" si="1"/>
        <v>0</v>
      </c>
      <c r="K12" s="60">
        <f t="shared" si="1"/>
        <v>0</v>
      </c>
      <c r="L12" s="61">
        <f t="shared" si="1"/>
        <v>124</v>
      </c>
    </row>
    <row r="13" spans="1:24" x14ac:dyDescent="0.25">
      <c r="A13" s="132"/>
      <c r="B13" s="89" t="s">
        <v>116</v>
      </c>
      <c r="C13" s="6" t="s">
        <v>2</v>
      </c>
      <c r="D13" s="6" t="s">
        <v>3</v>
      </c>
      <c r="E13" s="58">
        <v>20</v>
      </c>
      <c r="F13" s="58">
        <v>19</v>
      </c>
      <c r="G13" s="58">
        <v>8</v>
      </c>
      <c r="H13" s="58">
        <v>7</v>
      </c>
      <c r="I13" s="58">
        <v>6</v>
      </c>
      <c r="J13" s="58"/>
      <c r="K13" s="58">
        <v>3</v>
      </c>
      <c r="L13" s="59">
        <f t="shared" si="0"/>
        <v>63</v>
      </c>
    </row>
    <row r="14" spans="1:24" x14ac:dyDescent="0.25">
      <c r="A14" s="132"/>
      <c r="B14" s="89"/>
      <c r="C14" s="6" t="s">
        <v>4</v>
      </c>
      <c r="D14" s="6" t="s">
        <v>5</v>
      </c>
      <c r="E14" s="58">
        <v>4</v>
      </c>
      <c r="F14" s="58">
        <v>27</v>
      </c>
      <c r="G14" s="58">
        <v>30</v>
      </c>
      <c r="H14" s="58">
        <v>8</v>
      </c>
      <c r="I14" s="58">
        <v>5</v>
      </c>
      <c r="J14" s="58"/>
      <c r="K14" s="58">
        <v>2</v>
      </c>
      <c r="L14" s="59">
        <f t="shared" si="0"/>
        <v>76</v>
      </c>
    </row>
    <row r="15" spans="1:24" x14ac:dyDescent="0.25">
      <c r="A15" s="132"/>
      <c r="B15" s="89"/>
      <c r="C15" s="6" t="s">
        <v>6</v>
      </c>
      <c r="D15" s="6" t="s">
        <v>3</v>
      </c>
      <c r="E15" s="58">
        <v>10</v>
      </c>
      <c r="F15" s="58">
        <v>7</v>
      </c>
      <c r="G15" s="58">
        <v>4</v>
      </c>
      <c r="H15" s="58">
        <v>3</v>
      </c>
      <c r="I15" s="58"/>
      <c r="J15" s="58">
        <v>1</v>
      </c>
      <c r="K15" s="58"/>
      <c r="L15" s="59">
        <f t="shared" si="0"/>
        <v>25</v>
      </c>
    </row>
    <row r="16" spans="1:24" x14ac:dyDescent="0.25">
      <c r="A16" s="132"/>
      <c r="B16" s="89"/>
      <c r="C16" s="6" t="s">
        <v>7</v>
      </c>
      <c r="D16" s="6" t="s">
        <v>8</v>
      </c>
      <c r="E16" s="58">
        <v>7</v>
      </c>
      <c r="F16" s="58">
        <v>7</v>
      </c>
      <c r="G16" s="58">
        <v>7</v>
      </c>
      <c r="H16" s="58">
        <v>4</v>
      </c>
      <c r="I16" s="58">
        <v>1</v>
      </c>
      <c r="J16" s="58"/>
      <c r="K16" s="58"/>
      <c r="L16" s="59">
        <f t="shared" si="0"/>
        <v>26</v>
      </c>
    </row>
    <row r="17" spans="1:12" x14ac:dyDescent="0.25">
      <c r="A17" s="132"/>
      <c r="B17" s="89"/>
      <c r="C17" s="6" t="s">
        <v>9</v>
      </c>
      <c r="D17" s="6" t="s">
        <v>10</v>
      </c>
      <c r="E17" s="58">
        <v>3</v>
      </c>
      <c r="F17" s="58"/>
      <c r="G17" s="58"/>
      <c r="H17" s="58">
        <v>1</v>
      </c>
      <c r="I17" s="58"/>
      <c r="J17" s="58"/>
      <c r="K17" s="58"/>
      <c r="L17" s="59">
        <f t="shared" si="0"/>
        <v>4</v>
      </c>
    </row>
    <row r="18" spans="1:12" x14ac:dyDescent="0.25">
      <c r="A18" s="132"/>
      <c r="B18" s="89"/>
      <c r="C18" s="6" t="s">
        <v>11</v>
      </c>
      <c r="D18" s="6" t="s">
        <v>12</v>
      </c>
      <c r="E18" s="58">
        <v>10</v>
      </c>
      <c r="F18" s="58">
        <v>16</v>
      </c>
      <c r="G18" s="58">
        <v>4</v>
      </c>
      <c r="H18" s="58">
        <v>4</v>
      </c>
      <c r="I18" s="58">
        <v>1</v>
      </c>
      <c r="J18" s="58">
        <v>1</v>
      </c>
      <c r="K18" s="58"/>
      <c r="L18" s="59">
        <f t="shared" si="0"/>
        <v>36</v>
      </c>
    </row>
    <row r="19" spans="1:12" x14ac:dyDescent="0.25">
      <c r="A19" s="132"/>
      <c r="B19" s="89"/>
      <c r="C19" s="87" t="s">
        <v>117</v>
      </c>
      <c r="D19" s="87"/>
      <c r="E19" s="60">
        <f>SUM(E13:E18)</f>
        <v>54</v>
      </c>
      <c r="F19" s="60">
        <f t="shared" ref="F19:L19" si="2">SUM(F13:F18)</f>
        <v>76</v>
      </c>
      <c r="G19" s="60">
        <f t="shared" si="2"/>
        <v>53</v>
      </c>
      <c r="H19" s="60">
        <f t="shared" si="2"/>
        <v>27</v>
      </c>
      <c r="I19" s="60">
        <f t="shared" si="2"/>
        <v>13</v>
      </c>
      <c r="J19" s="60">
        <f t="shared" si="2"/>
        <v>2</v>
      </c>
      <c r="K19" s="60">
        <f t="shared" si="2"/>
        <v>5</v>
      </c>
      <c r="L19" s="61">
        <f t="shared" si="2"/>
        <v>230</v>
      </c>
    </row>
    <row r="20" spans="1:12" ht="15.75" thickBot="1" x14ac:dyDescent="0.3">
      <c r="A20" s="133"/>
      <c r="B20" s="124" t="s">
        <v>117</v>
      </c>
      <c r="C20" s="124"/>
      <c r="D20" s="124"/>
      <c r="E20" s="62">
        <f>SUM(E19,E12)</f>
        <v>93</v>
      </c>
      <c r="F20" s="62">
        <f t="shared" ref="F20:L20" si="3">SUM(F19,F12)</f>
        <v>138</v>
      </c>
      <c r="G20" s="62">
        <f t="shared" si="3"/>
        <v>75</v>
      </c>
      <c r="H20" s="62">
        <f t="shared" si="3"/>
        <v>28</v>
      </c>
      <c r="I20" s="62">
        <f t="shared" si="3"/>
        <v>13</v>
      </c>
      <c r="J20" s="62">
        <f t="shared" si="3"/>
        <v>2</v>
      </c>
      <c r="K20" s="62">
        <f t="shared" si="3"/>
        <v>5</v>
      </c>
      <c r="L20" s="63">
        <f t="shared" si="3"/>
        <v>354</v>
      </c>
    </row>
    <row r="21" spans="1:12" ht="3.95" customHeight="1" thickBot="1" x14ac:dyDescent="0.3">
      <c r="A21" s="2"/>
      <c r="B21" s="2"/>
      <c r="C21" s="2"/>
      <c r="D21" s="2"/>
      <c r="E21" s="30"/>
      <c r="F21" s="30"/>
      <c r="G21" s="30"/>
      <c r="H21" s="30"/>
      <c r="I21" s="30"/>
      <c r="J21" s="30"/>
      <c r="K21" s="30"/>
      <c r="L21" s="30"/>
    </row>
    <row r="22" spans="1:12" x14ac:dyDescent="0.25">
      <c r="A22" s="131" t="s">
        <v>37</v>
      </c>
      <c r="B22" s="134" t="s">
        <v>119</v>
      </c>
      <c r="C22" s="52" t="s">
        <v>71</v>
      </c>
      <c r="D22" s="52" t="s">
        <v>39</v>
      </c>
      <c r="E22" s="56">
        <v>4</v>
      </c>
      <c r="F22" s="56">
        <v>11</v>
      </c>
      <c r="G22" s="56">
        <v>9</v>
      </c>
      <c r="H22" s="56">
        <v>1</v>
      </c>
      <c r="I22" s="56">
        <v>1</v>
      </c>
      <c r="J22" s="56"/>
      <c r="K22" s="56"/>
      <c r="L22" s="57">
        <f t="shared" si="0"/>
        <v>26</v>
      </c>
    </row>
    <row r="23" spans="1:12" x14ac:dyDescent="0.25">
      <c r="A23" s="132"/>
      <c r="B23" s="89"/>
      <c r="C23" s="6" t="s">
        <v>72</v>
      </c>
      <c r="D23" s="6" t="s">
        <v>41</v>
      </c>
      <c r="E23" s="58">
        <v>13</v>
      </c>
      <c r="F23" s="58">
        <v>15</v>
      </c>
      <c r="G23" s="58">
        <v>4</v>
      </c>
      <c r="H23" s="58"/>
      <c r="I23" s="58"/>
      <c r="J23" s="58"/>
      <c r="K23" s="58"/>
      <c r="L23" s="59">
        <f t="shared" si="0"/>
        <v>32</v>
      </c>
    </row>
    <row r="24" spans="1:12" x14ac:dyDescent="0.25">
      <c r="A24" s="132"/>
      <c r="B24" s="89"/>
      <c r="C24" s="6" t="s">
        <v>73</v>
      </c>
      <c r="D24" s="6" t="s">
        <v>74</v>
      </c>
      <c r="E24" s="58">
        <v>7</v>
      </c>
      <c r="F24" s="58">
        <v>7</v>
      </c>
      <c r="G24" s="58">
        <v>2</v>
      </c>
      <c r="H24" s="58">
        <v>1</v>
      </c>
      <c r="I24" s="58"/>
      <c r="J24" s="58"/>
      <c r="K24" s="58"/>
      <c r="L24" s="59">
        <f t="shared" si="0"/>
        <v>17</v>
      </c>
    </row>
    <row r="25" spans="1:12" x14ac:dyDescent="0.25">
      <c r="A25" s="132"/>
      <c r="B25" s="89"/>
      <c r="C25" s="6" t="s">
        <v>75</v>
      </c>
      <c r="D25" s="6" t="s">
        <v>45</v>
      </c>
      <c r="E25" s="58">
        <v>7</v>
      </c>
      <c r="F25" s="58">
        <v>10</v>
      </c>
      <c r="G25" s="58">
        <v>3</v>
      </c>
      <c r="H25" s="58"/>
      <c r="I25" s="58"/>
      <c r="J25" s="58"/>
      <c r="K25" s="58"/>
      <c r="L25" s="59">
        <f t="shared" si="0"/>
        <v>20</v>
      </c>
    </row>
    <row r="26" spans="1:12" x14ac:dyDescent="0.25">
      <c r="A26" s="132"/>
      <c r="B26" s="89"/>
      <c r="C26" s="6" t="s">
        <v>76</v>
      </c>
      <c r="D26" s="6" t="s">
        <v>47</v>
      </c>
      <c r="E26" s="58">
        <v>15</v>
      </c>
      <c r="F26" s="58">
        <v>19</v>
      </c>
      <c r="G26" s="58">
        <v>8</v>
      </c>
      <c r="H26" s="58"/>
      <c r="I26" s="58"/>
      <c r="J26" s="58"/>
      <c r="K26" s="58"/>
      <c r="L26" s="59">
        <f t="shared" si="0"/>
        <v>42</v>
      </c>
    </row>
    <row r="27" spans="1:12" x14ac:dyDescent="0.25">
      <c r="A27" s="132"/>
      <c r="B27" s="89"/>
      <c r="C27" s="6" t="s">
        <v>77</v>
      </c>
      <c r="D27" s="6" t="s">
        <v>78</v>
      </c>
      <c r="E27" s="58">
        <v>2</v>
      </c>
      <c r="F27" s="58">
        <v>12</v>
      </c>
      <c r="G27" s="58">
        <v>1</v>
      </c>
      <c r="H27" s="58"/>
      <c r="I27" s="58"/>
      <c r="J27" s="58"/>
      <c r="K27" s="58"/>
      <c r="L27" s="59">
        <f t="shared" si="0"/>
        <v>15</v>
      </c>
    </row>
    <row r="28" spans="1:12" x14ac:dyDescent="0.25">
      <c r="A28" s="132"/>
      <c r="B28" s="89"/>
      <c r="C28" s="87" t="s">
        <v>117</v>
      </c>
      <c r="D28" s="87"/>
      <c r="E28" s="60">
        <f>SUM(E22:E27)</f>
        <v>48</v>
      </c>
      <c r="F28" s="60">
        <f t="shared" ref="F28:L28" si="4">SUM(F22:F27)</f>
        <v>74</v>
      </c>
      <c r="G28" s="60">
        <f t="shared" si="4"/>
        <v>27</v>
      </c>
      <c r="H28" s="60">
        <f t="shared" si="4"/>
        <v>2</v>
      </c>
      <c r="I28" s="60">
        <f t="shared" si="4"/>
        <v>1</v>
      </c>
      <c r="J28" s="60">
        <f t="shared" si="4"/>
        <v>0</v>
      </c>
      <c r="K28" s="60">
        <f t="shared" si="4"/>
        <v>0</v>
      </c>
      <c r="L28" s="61">
        <f t="shared" si="4"/>
        <v>152</v>
      </c>
    </row>
    <row r="29" spans="1:12" x14ac:dyDescent="0.25">
      <c r="A29" s="132"/>
      <c r="B29" s="89" t="s">
        <v>116</v>
      </c>
      <c r="C29" s="6" t="s">
        <v>38</v>
      </c>
      <c r="D29" s="6" t="s">
        <v>39</v>
      </c>
      <c r="E29" s="58">
        <v>14</v>
      </c>
      <c r="F29" s="58">
        <v>5</v>
      </c>
      <c r="G29" s="58">
        <v>12</v>
      </c>
      <c r="H29" s="58">
        <v>6</v>
      </c>
      <c r="I29" s="58">
        <v>2</v>
      </c>
      <c r="J29" s="58">
        <v>1</v>
      </c>
      <c r="K29" s="58">
        <v>3</v>
      </c>
      <c r="L29" s="59">
        <f t="shared" si="0"/>
        <v>43</v>
      </c>
    </row>
    <row r="30" spans="1:12" x14ac:dyDescent="0.25">
      <c r="A30" s="132"/>
      <c r="B30" s="89"/>
      <c r="C30" s="6" t="s">
        <v>40</v>
      </c>
      <c r="D30" s="6" t="s">
        <v>41</v>
      </c>
      <c r="E30" s="58">
        <v>8</v>
      </c>
      <c r="F30" s="58">
        <v>13</v>
      </c>
      <c r="G30" s="58">
        <v>5</v>
      </c>
      <c r="H30" s="58"/>
      <c r="I30" s="58">
        <v>2</v>
      </c>
      <c r="J30" s="58">
        <v>3</v>
      </c>
      <c r="K30" s="58"/>
      <c r="L30" s="59">
        <f t="shared" si="0"/>
        <v>31</v>
      </c>
    </row>
    <row r="31" spans="1:12" x14ac:dyDescent="0.25">
      <c r="A31" s="132"/>
      <c r="B31" s="89"/>
      <c r="C31" s="6" t="s">
        <v>42</v>
      </c>
      <c r="D31" s="6" t="s">
        <v>43</v>
      </c>
      <c r="E31" s="58">
        <v>5</v>
      </c>
      <c r="F31" s="58">
        <v>3</v>
      </c>
      <c r="G31" s="58">
        <v>2</v>
      </c>
      <c r="H31" s="58"/>
      <c r="I31" s="58">
        <v>1</v>
      </c>
      <c r="J31" s="58"/>
      <c r="K31" s="58"/>
      <c r="L31" s="59">
        <f t="shared" si="0"/>
        <v>11</v>
      </c>
    </row>
    <row r="32" spans="1:12" x14ac:dyDescent="0.25">
      <c r="A32" s="132"/>
      <c r="B32" s="89"/>
      <c r="C32" s="6" t="s">
        <v>44</v>
      </c>
      <c r="D32" s="6" t="s">
        <v>45</v>
      </c>
      <c r="E32" s="58">
        <v>6</v>
      </c>
      <c r="F32" s="58">
        <v>8</v>
      </c>
      <c r="G32" s="58">
        <v>8</v>
      </c>
      <c r="H32" s="58">
        <v>2</v>
      </c>
      <c r="I32" s="58">
        <v>2</v>
      </c>
      <c r="J32" s="58">
        <v>1</v>
      </c>
      <c r="K32" s="58"/>
      <c r="L32" s="59">
        <f t="shared" si="0"/>
        <v>27</v>
      </c>
    </row>
    <row r="33" spans="1:12" x14ac:dyDescent="0.25">
      <c r="A33" s="132"/>
      <c r="B33" s="89"/>
      <c r="C33" s="6" t="s">
        <v>46</v>
      </c>
      <c r="D33" s="6" t="s">
        <v>47</v>
      </c>
      <c r="E33" s="58">
        <v>7</v>
      </c>
      <c r="F33" s="58">
        <v>11</v>
      </c>
      <c r="G33" s="58">
        <v>8</v>
      </c>
      <c r="H33" s="58">
        <v>8</v>
      </c>
      <c r="I33" s="58">
        <v>2</v>
      </c>
      <c r="J33" s="58">
        <v>5</v>
      </c>
      <c r="K33" s="58">
        <v>1</v>
      </c>
      <c r="L33" s="59">
        <f t="shared" si="0"/>
        <v>42</v>
      </c>
    </row>
    <row r="34" spans="1:12" x14ac:dyDescent="0.25">
      <c r="A34" s="132"/>
      <c r="B34" s="89"/>
      <c r="C34" s="6" t="s">
        <v>48</v>
      </c>
      <c r="D34" s="6" t="s">
        <v>49</v>
      </c>
      <c r="E34" s="58">
        <v>3</v>
      </c>
      <c r="F34" s="58">
        <v>1</v>
      </c>
      <c r="G34" s="58">
        <v>1</v>
      </c>
      <c r="H34" s="58">
        <v>1</v>
      </c>
      <c r="I34" s="58">
        <v>2</v>
      </c>
      <c r="J34" s="58"/>
      <c r="K34" s="58"/>
      <c r="L34" s="59">
        <f t="shared" si="0"/>
        <v>8</v>
      </c>
    </row>
    <row r="35" spans="1:12" x14ac:dyDescent="0.25">
      <c r="A35" s="132"/>
      <c r="B35" s="89"/>
      <c r="C35" s="6" t="s">
        <v>50</v>
      </c>
      <c r="D35" s="6" t="s">
        <v>51</v>
      </c>
      <c r="E35" s="58">
        <v>8</v>
      </c>
      <c r="F35" s="58">
        <v>5</v>
      </c>
      <c r="G35" s="58">
        <v>1</v>
      </c>
      <c r="H35" s="58">
        <v>3</v>
      </c>
      <c r="I35" s="58">
        <v>1</v>
      </c>
      <c r="J35" s="58">
        <v>2</v>
      </c>
      <c r="K35" s="58"/>
      <c r="L35" s="59">
        <f t="shared" si="0"/>
        <v>20</v>
      </c>
    </row>
    <row r="36" spans="1:12" x14ac:dyDescent="0.25">
      <c r="A36" s="132"/>
      <c r="B36" s="89"/>
      <c r="C36" s="96" t="s">
        <v>117</v>
      </c>
      <c r="D36" s="97"/>
      <c r="E36" s="60">
        <f>SUM(E29:E35)</f>
        <v>51</v>
      </c>
      <c r="F36" s="60">
        <f t="shared" ref="F36:L36" si="5">SUM(F29:F35)</f>
        <v>46</v>
      </c>
      <c r="G36" s="60">
        <f t="shared" si="5"/>
        <v>37</v>
      </c>
      <c r="H36" s="60">
        <f t="shared" si="5"/>
        <v>20</v>
      </c>
      <c r="I36" s="60">
        <f t="shared" si="5"/>
        <v>12</v>
      </c>
      <c r="J36" s="60">
        <f t="shared" si="5"/>
        <v>12</v>
      </c>
      <c r="K36" s="60">
        <f t="shared" si="5"/>
        <v>4</v>
      </c>
      <c r="L36" s="61">
        <f t="shared" si="5"/>
        <v>182</v>
      </c>
    </row>
    <row r="37" spans="1:12" ht="15.75" thickBot="1" x14ac:dyDescent="0.3">
      <c r="A37" s="133"/>
      <c r="B37" s="124" t="s">
        <v>117</v>
      </c>
      <c r="C37" s="124"/>
      <c r="D37" s="124"/>
      <c r="E37" s="62">
        <f>SUM(E36,E28)</f>
        <v>99</v>
      </c>
      <c r="F37" s="62">
        <f t="shared" ref="F37:L37" si="6">SUM(F36,F28)</f>
        <v>120</v>
      </c>
      <c r="G37" s="62">
        <f t="shared" si="6"/>
        <v>64</v>
      </c>
      <c r="H37" s="62">
        <f t="shared" si="6"/>
        <v>22</v>
      </c>
      <c r="I37" s="62">
        <f t="shared" si="6"/>
        <v>13</v>
      </c>
      <c r="J37" s="62">
        <f t="shared" si="6"/>
        <v>12</v>
      </c>
      <c r="K37" s="62">
        <f t="shared" si="6"/>
        <v>4</v>
      </c>
      <c r="L37" s="63">
        <f t="shared" si="6"/>
        <v>334</v>
      </c>
    </row>
    <row r="38" spans="1:12" ht="3.95" customHeight="1" thickBot="1" x14ac:dyDescent="0.3">
      <c r="A38" s="2"/>
      <c r="B38" s="2"/>
      <c r="C38" s="2"/>
      <c r="D38" s="2"/>
      <c r="E38" s="30"/>
      <c r="F38" s="30"/>
      <c r="G38" s="30"/>
      <c r="H38" s="30"/>
      <c r="I38" s="30"/>
      <c r="J38" s="30"/>
      <c r="K38" s="30"/>
      <c r="L38" s="30"/>
    </row>
    <row r="39" spans="1:12" x14ac:dyDescent="0.25">
      <c r="A39" s="131" t="s">
        <v>79</v>
      </c>
      <c r="B39" s="134" t="s">
        <v>119</v>
      </c>
      <c r="C39" s="52" t="s">
        <v>99</v>
      </c>
      <c r="D39" s="52" t="s">
        <v>81</v>
      </c>
      <c r="E39" s="56">
        <v>10</v>
      </c>
      <c r="F39" s="56">
        <v>24</v>
      </c>
      <c r="G39" s="56">
        <v>17</v>
      </c>
      <c r="H39" s="56">
        <v>8</v>
      </c>
      <c r="I39" s="56">
        <v>1</v>
      </c>
      <c r="J39" s="56"/>
      <c r="K39" s="56"/>
      <c r="L39" s="57">
        <f t="shared" si="0"/>
        <v>60</v>
      </c>
    </row>
    <row r="40" spans="1:12" x14ac:dyDescent="0.25">
      <c r="A40" s="132"/>
      <c r="B40" s="89"/>
      <c r="C40" s="6" t="s">
        <v>100</v>
      </c>
      <c r="D40" s="6" t="s">
        <v>83</v>
      </c>
      <c r="E40" s="58">
        <v>1</v>
      </c>
      <c r="F40" s="58"/>
      <c r="G40" s="58">
        <v>5</v>
      </c>
      <c r="H40" s="58"/>
      <c r="I40" s="58">
        <v>1</v>
      </c>
      <c r="J40" s="58"/>
      <c r="K40" s="58"/>
      <c r="L40" s="59">
        <f t="shared" si="0"/>
        <v>7</v>
      </c>
    </row>
    <row r="41" spans="1:12" x14ac:dyDescent="0.25">
      <c r="A41" s="132"/>
      <c r="B41" s="89"/>
      <c r="C41" s="6" t="s">
        <v>101</v>
      </c>
      <c r="D41" s="6" t="s">
        <v>87</v>
      </c>
      <c r="E41" s="58">
        <v>37</v>
      </c>
      <c r="F41" s="58">
        <v>58</v>
      </c>
      <c r="G41" s="58">
        <v>12</v>
      </c>
      <c r="H41" s="58">
        <v>4</v>
      </c>
      <c r="I41" s="58">
        <v>1</v>
      </c>
      <c r="J41" s="58"/>
      <c r="K41" s="58"/>
      <c r="L41" s="59">
        <f t="shared" si="0"/>
        <v>112</v>
      </c>
    </row>
    <row r="42" spans="1:12" x14ac:dyDescent="0.25">
      <c r="A42" s="132"/>
      <c r="B42" s="89"/>
      <c r="C42" s="87" t="s">
        <v>117</v>
      </c>
      <c r="D42" s="87"/>
      <c r="E42" s="60">
        <f>SUM(E39:E41)</f>
        <v>48</v>
      </c>
      <c r="F42" s="60">
        <f t="shared" ref="F42:L42" si="7">SUM(F39:F41)</f>
        <v>82</v>
      </c>
      <c r="G42" s="60">
        <f t="shared" si="7"/>
        <v>34</v>
      </c>
      <c r="H42" s="60">
        <f t="shared" si="7"/>
        <v>12</v>
      </c>
      <c r="I42" s="60">
        <f t="shared" si="7"/>
        <v>3</v>
      </c>
      <c r="J42" s="60">
        <f t="shared" si="7"/>
        <v>0</v>
      </c>
      <c r="K42" s="60">
        <f t="shared" si="7"/>
        <v>0</v>
      </c>
      <c r="L42" s="61">
        <f t="shared" si="7"/>
        <v>179</v>
      </c>
    </row>
    <row r="43" spans="1:12" x14ac:dyDescent="0.25">
      <c r="A43" s="132"/>
      <c r="B43" s="89" t="s">
        <v>116</v>
      </c>
      <c r="C43" s="6" t="s">
        <v>80</v>
      </c>
      <c r="D43" s="6" t="s">
        <v>81</v>
      </c>
      <c r="E43" s="58">
        <v>52</v>
      </c>
      <c r="F43" s="58">
        <v>19</v>
      </c>
      <c r="G43" s="58">
        <v>12</v>
      </c>
      <c r="H43" s="58">
        <v>6</v>
      </c>
      <c r="I43" s="58">
        <v>5</v>
      </c>
      <c r="J43" s="58">
        <v>3</v>
      </c>
      <c r="K43" s="58"/>
      <c r="L43" s="59">
        <f t="shared" si="0"/>
        <v>97</v>
      </c>
    </row>
    <row r="44" spans="1:12" x14ac:dyDescent="0.25">
      <c r="A44" s="132"/>
      <c r="B44" s="89"/>
      <c r="C44" s="6" t="s">
        <v>82</v>
      </c>
      <c r="D44" s="6" t="s">
        <v>83</v>
      </c>
      <c r="E44" s="58">
        <v>10</v>
      </c>
      <c r="F44" s="58">
        <v>10</v>
      </c>
      <c r="G44" s="58">
        <v>3</v>
      </c>
      <c r="H44" s="58">
        <v>2</v>
      </c>
      <c r="I44" s="58">
        <v>2</v>
      </c>
      <c r="J44" s="58">
        <v>1</v>
      </c>
      <c r="K44" s="58"/>
      <c r="L44" s="59">
        <f t="shared" si="0"/>
        <v>28</v>
      </c>
    </row>
    <row r="45" spans="1:12" x14ac:dyDescent="0.25">
      <c r="A45" s="132"/>
      <c r="B45" s="89"/>
      <c r="C45" s="6" t="s">
        <v>84</v>
      </c>
      <c r="D45" s="6" t="s">
        <v>85</v>
      </c>
      <c r="E45" s="58">
        <v>3</v>
      </c>
      <c r="F45" s="58">
        <v>1</v>
      </c>
      <c r="G45" s="58">
        <v>2</v>
      </c>
      <c r="H45" s="58"/>
      <c r="I45" s="58">
        <v>2</v>
      </c>
      <c r="J45" s="58"/>
      <c r="K45" s="58"/>
      <c r="L45" s="59">
        <f t="shared" si="0"/>
        <v>8</v>
      </c>
    </row>
    <row r="46" spans="1:12" x14ac:dyDescent="0.25">
      <c r="A46" s="132"/>
      <c r="B46" s="89"/>
      <c r="C46" s="6" t="s">
        <v>86</v>
      </c>
      <c r="D46" s="6" t="s">
        <v>87</v>
      </c>
      <c r="E46" s="58">
        <v>43</v>
      </c>
      <c r="F46" s="58">
        <v>36</v>
      </c>
      <c r="G46" s="58">
        <v>14</v>
      </c>
      <c r="H46" s="58">
        <v>10</v>
      </c>
      <c r="I46" s="58">
        <v>4</v>
      </c>
      <c r="J46" s="58">
        <v>1</v>
      </c>
      <c r="K46" s="58">
        <v>3</v>
      </c>
      <c r="L46" s="59">
        <f t="shared" si="0"/>
        <v>111</v>
      </c>
    </row>
    <row r="47" spans="1:12" x14ac:dyDescent="0.25">
      <c r="A47" s="132"/>
      <c r="B47" s="89"/>
      <c r="C47" s="6" t="s">
        <v>88</v>
      </c>
      <c r="D47" s="6" t="s">
        <v>89</v>
      </c>
      <c r="E47" s="58">
        <v>11</v>
      </c>
      <c r="F47" s="58">
        <v>5</v>
      </c>
      <c r="G47" s="58">
        <v>5</v>
      </c>
      <c r="H47" s="58"/>
      <c r="I47" s="58"/>
      <c r="J47" s="58"/>
      <c r="K47" s="58"/>
      <c r="L47" s="59">
        <f t="shared" si="0"/>
        <v>21</v>
      </c>
    </row>
    <row r="48" spans="1:12" x14ac:dyDescent="0.25">
      <c r="A48" s="132"/>
      <c r="B48" s="89"/>
      <c r="C48" s="87" t="s">
        <v>117</v>
      </c>
      <c r="D48" s="87"/>
      <c r="E48" s="60">
        <f>SUM(E43:E47)</f>
        <v>119</v>
      </c>
      <c r="F48" s="60">
        <f t="shared" ref="F48:L48" si="8">SUM(F43:F47)</f>
        <v>71</v>
      </c>
      <c r="G48" s="60">
        <f t="shared" si="8"/>
        <v>36</v>
      </c>
      <c r="H48" s="60">
        <f t="shared" si="8"/>
        <v>18</v>
      </c>
      <c r="I48" s="60">
        <f t="shared" si="8"/>
        <v>13</v>
      </c>
      <c r="J48" s="60">
        <f t="shared" si="8"/>
        <v>5</v>
      </c>
      <c r="K48" s="60">
        <f t="shared" si="8"/>
        <v>3</v>
      </c>
      <c r="L48" s="61">
        <f t="shared" si="8"/>
        <v>265</v>
      </c>
    </row>
    <row r="49" spans="1:12" ht="15.75" thickBot="1" x14ac:dyDescent="0.3">
      <c r="A49" s="133"/>
      <c r="B49" s="124" t="s">
        <v>117</v>
      </c>
      <c r="C49" s="124"/>
      <c r="D49" s="124"/>
      <c r="E49" s="62">
        <f>SUM(E48,E42)</f>
        <v>167</v>
      </c>
      <c r="F49" s="62">
        <f t="shared" ref="F49:L49" si="9">SUM(F48,F42)</f>
        <v>153</v>
      </c>
      <c r="G49" s="62">
        <f t="shared" si="9"/>
        <v>70</v>
      </c>
      <c r="H49" s="62">
        <f t="shared" si="9"/>
        <v>30</v>
      </c>
      <c r="I49" s="62">
        <f t="shared" si="9"/>
        <v>16</v>
      </c>
      <c r="J49" s="62">
        <f t="shared" si="9"/>
        <v>5</v>
      </c>
      <c r="K49" s="62">
        <f t="shared" si="9"/>
        <v>3</v>
      </c>
      <c r="L49" s="63">
        <f t="shared" si="9"/>
        <v>444</v>
      </c>
    </row>
    <row r="50" spans="1:12" ht="3.95" customHeight="1" thickBot="1" x14ac:dyDescent="0.3">
      <c r="A50" s="2"/>
      <c r="B50" s="55"/>
      <c r="C50" s="55"/>
      <c r="D50" s="55"/>
      <c r="E50" s="64"/>
      <c r="F50" s="64"/>
      <c r="G50" s="64"/>
      <c r="H50" s="64"/>
      <c r="I50" s="64"/>
      <c r="J50" s="64"/>
      <c r="K50" s="64"/>
      <c r="L50" s="64"/>
    </row>
    <row r="51" spans="1:12" x14ac:dyDescent="0.25">
      <c r="A51" s="125" t="s">
        <v>102</v>
      </c>
      <c r="B51" s="134" t="s">
        <v>120</v>
      </c>
      <c r="C51" s="52" t="s">
        <v>107</v>
      </c>
      <c r="D51" s="52" t="s">
        <v>108</v>
      </c>
      <c r="E51" s="56">
        <v>82</v>
      </c>
      <c r="F51" s="56"/>
      <c r="G51" s="56"/>
      <c r="H51" s="56"/>
      <c r="I51" s="56"/>
      <c r="J51" s="56"/>
      <c r="K51" s="56"/>
      <c r="L51" s="57">
        <f t="shared" si="0"/>
        <v>82</v>
      </c>
    </row>
    <row r="52" spans="1:12" x14ac:dyDescent="0.25">
      <c r="A52" s="126"/>
      <c r="B52" s="89"/>
      <c r="C52" s="6" t="s">
        <v>109</v>
      </c>
      <c r="D52" s="6" t="s">
        <v>110</v>
      </c>
      <c r="E52" s="58">
        <v>7</v>
      </c>
      <c r="F52" s="58">
        <v>13</v>
      </c>
      <c r="G52" s="58">
        <v>15</v>
      </c>
      <c r="H52" s="58">
        <v>7</v>
      </c>
      <c r="I52" s="58">
        <v>8</v>
      </c>
      <c r="J52" s="58">
        <v>2</v>
      </c>
      <c r="K52" s="58">
        <v>1</v>
      </c>
      <c r="L52" s="59">
        <f t="shared" si="0"/>
        <v>53</v>
      </c>
    </row>
    <row r="53" spans="1:12" x14ac:dyDescent="0.25">
      <c r="A53" s="126"/>
      <c r="B53" s="89"/>
      <c r="C53" s="87" t="s">
        <v>117</v>
      </c>
      <c r="D53" s="87"/>
      <c r="E53" s="60">
        <f>SUM(E51:E52)</f>
        <v>89</v>
      </c>
      <c r="F53" s="60">
        <f t="shared" ref="F53:L53" si="10">SUM(F51:F52)</f>
        <v>13</v>
      </c>
      <c r="G53" s="60">
        <f t="shared" si="10"/>
        <v>15</v>
      </c>
      <c r="H53" s="60">
        <f t="shared" si="10"/>
        <v>7</v>
      </c>
      <c r="I53" s="60">
        <f t="shared" si="10"/>
        <v>8</v>
      </c>
      <c r="J53" s="60">
        <f t="shared" si="10"/>
        <v>2</v>
      </c>
      <c r="K53" s="60">
        <f t="shared" si="10"/>
        <v>1</v>
      </c>
      <c r="L53" s="61">
        <f t="shared" si="10"/>
        <v>135</v>
      </c>
    </row>
    <row r="54" spans="1:12" x14ac:dyDescent="0.25">
      <c r="A54" s="126"/>
      <c r="B54" s="89" t="s">
        <v>116</v>
      </c>
      <c r="C54" s="6" t="s">
        <v>103</v>
      </c>
      <c r="D54" s="6" t="s">
        <v>104</v>
      </c>
      <c r="E54" s="58">
        <v>36</v>
      </c>
      <c r="F54" s="58">
        <v>5</v>
      </c>
      <c r="G54" s="58"/>
      <c r="H54" s="58"/>
      <c r="I54" s="58"/>
      <c r="J54" s="58"/>
      <c r="K54" s="58"/>
      <c r="L54" s="59">
        <f t="shared" si="0"/>
        <v>41</v>
      </c>
    </row>
    <row r="55" spans="1:12" x14ac:dyDescent="0.25">
      <c r="A55" s="126"/>
      <c r="B55" s="89"/>
      <c r="C55" s="87" t="s">
        <v>117</v>
      </c>
      <c r="D55" s="87"/>
      <c r="E55" s="60">
        <f>SUM(E54)</f>
        <v>36</v>
      </c>
      <c r="F55" s="60">
        <f t="shared" ref="F55:L55" si="11">SUM(F54)</f>
        <v>5</v>
      </c>
      <c r="G55" s="60">
        <f t="shared" si="11"/>
        <v>0</v>
      </c>
      <c r="H55" s="60">
        <f t="shared" si="11"/>
        <v>0</v>
      </c>
      <c r="I55" s="60">
        <f t="shared" si="11"/>
        <v>0</v>
      </c>
      <c r="J55" s="60">
        <f t="shared" si="11"/>
        <v>0</v>
      </c>
      <c r="K55" s="60">
        <f t="shared" si="11"/>
        <v>0</v>
      </c>
      <c r="L55" s="61">
        <f t="shared" si="11"/>
        <v>41</v>
      </c>
    </row>
    <row r="56" spans="1:12" ht="15.75" thickBot="1" x14ac:dyDescent="0.3">
      <c r="A56" s="127"/>
      <c r="B56" s="124" t="s">
        <v>117</v>
      </c>
      <c r="C56" s="124"/>
      <c r="D56" s="124"/>
      <c r="E56" s="62">
        <v>125</v>
      </c>
      <c r="F56" s="62">
        <v>18</v>
      </c>
      <c r="G56" s="62">
        <v>15</v>
      </c>
      <c r="H56" s="62">
        <v>7</v>
      </c>
      <c r="I56" s="62">
        <v>8</v>
      </c>
      <c r="J56" s="62">
        <v>2</v>
      </c>
      <c r="K56" s="62">
        <v>1</v>
      </c>
      <c r="L56" s="63">
        <f t="shared" si="0"/>
        <v>176</v>
      </c>
    </row>
    <row r="57" spans="1:12" ht="3.95" customHeight="1" thickBot="1" x14ac:dyDescent="0.3">
      <c r="A57" s="53"/>
      <c r="B57" s="54"/>
      <c r="C57" s="54"/>
      <c r="D57" s="54"/>
      <c r="E57" s="65"/>
      <c r="F57" s="65"/>
      <c r="G57" s="65"/>
      <c r="H57" s="65"/>
      <c r="I57" s="65"/>
      <c r="J57" s="65"/>
      <c r="K57" s="65"/>
      <c r="L57" s="65"/>
    </row>
    <row r="58" spans="1:12" ht="15.75" thickBot="1" x14ac:dyDescent="0.3">
      <c r="A58" s="128" t="s">
        <v>0</v>
      </c>
      <c r="B58" s="129"/>
      <c r="C58" s="129"/>
      <c r="D58" s="130"/>
      <c r="E58" s="66">
        <f>SUM(E56,E49,E37,E20)</f>
        <v>484</v>
      </c>
      <c r="F58" s="66">
        <f t="shared" ref="F58:L58" si="12">SUM(F56,F49,F37,F20)</f>
        <v>429</v>
      </c>
      <c r="G58" s="66">
        <f t="shared" si="12"/>
        <v>224</v>
      </c>
      <c r="H58" s="66">
        <f t="shared" si="12"/>
        <v>87</v>
      </c>
      <c r="I58" s="66">
        <f t="shared" si="12"/>
        <v>50</v>
      </c>
      <c r="J58" s="66">
        <f t="shared" si="12"/>
        <v>21</v>
      </c>
      <c r="K58" s="66">
        <f t="shared" si="12"/>
        <v>13</v>
      </c>
      <c r="L58" s="67">
        <f t="shared" si="12"/>
        <v>1308</v>
      </c>
    </row>
  </sheetData>
  <mergeCells count="32">
    <mergeCell ref="E4:K4"/>
    <mergeCell ref="L4:L5"/>
    <mergeCell ref="A2:L2"/>
    <mergeCell ref="A7:A20"/>
    <mergeCell ref="A4:A5"/>
    <mergeCell ref="B4:B5"/>
    <mergeCell ref="C4:C5"/>
    <mergeCell ref="D4:D5"/>
    <mergeCell ref="B7:B12"/>
    <mergeCell ref="C12:D12"/>
    <mergeCell ref="B13:B19"/>
    <mergeCell ref="C19:D19"/>
    <mergeCell ref="B20:D20"/>
    <mergeCell ref="C28:D28"/>
    <mergeCell ref="B22:B28"/>
    <mergeCell ref="B29:B36"/>
    <mergeCell ref="B37:D37"/>
    <mergeCell ref="A22:A37"/>
    <mergeCell ref="C36:D36"/>
    <mergeCell ref="B43:B48"/>
    <mergeCell ref="C48:D48"/>
    <mergeCell ref="B49:D49"/>
    <mergeCell ref="A39:A49"/>
    <mergeCell ref="C53:D53"/>
    <mergeCell ref="B51:B53"/>
    <mergeCell ref="C42:D42"/>
    <mergeCell ref="B39:B42"/>
    <mergeCell ref="C55:D55"/>
    <mergeCell ref="B54:B55"/>
    <mergeCell ref="B56:D56"/>
    <mergeCell ref="A51:A56"/>
    <mergeCell ref="A58:D5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zoomScale="85" zoomScaleNormal="85" workbookViewId="0">
      <selection activeCell="D9" sqref="D9"/>
    </sheetView>
  </sheetViews>
  <sheetFormatPr defaultRowHeight="15" x14ac:dyDescent="0.25"/>
  <cols>
    <col min="1" max="1" width="43.28515625" customWidth="1"/>
    <col min="2" max="2" width="15.28515625" customWidth="1"/>
    <col min="3" max="3" width="8.28515625" customWidth="1"/>
    <col min="4" max="4" width="58" bestFit="1" customWidth="1"/>
    <col min="5" max="23" width="4.28515625" customWidth="1"/>
    <col min="24" max="24" width="9.28515625" customWidth="1"/>
  </cols>
  <sheetData>
    <row r="1" spans="1:24" s="2" customFormat="1" x14ac:dyDescent="0.25"/>
    <row r="2" spans="1:24" s="2" customFormat="1" ht="21" x14ac:dyDescent="0.25">
      <c r="A2" s="145" t="s">
        <v>127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</row>
    <row r="3" spans="1:24" ht="15.75" thickBot="1" x14ac:dyDescent="0.3"/>
    <row r="4" spans="1:24" s="2" customFormat="1" ht="15" customHeight="1" x14ac:dyDescent="0.25">
      <c r="A4" s="83" t="s">
        <v>111</v>
      </c>
      <c r="B4" s="85" t="s">
        <v>112</v>
      </c>
      <c r="C4" s="85" t="s">
        <v>113</v>
      </c>
      <c r="D4" s="85" t="s">
        <v>114</v>
      </c>
      <c r="E4" s="93" t="s">
        <v>115</v>
      </c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81" t="s">
        <v>121</v>
      </c>
    </row>
    <row r="5" spans="1:24" s="2" customFormat="1" ht="15.75" thickBot="1" x14ac:dyDescent="0.3">
      <c r="A5" s="84"/>
      <c r="B5" s="86"/>
      <c r="C5" s="86"/>
      <c r="D5" s="86"/>
      <c r="E5" s="40">
        <v>0</v>
      </c>
      <c r="F5" s="40">
        <v>1</v>
      </c>
      <c r="G5" s="40">
        <v>2</v>
      </c>
      <c r="H5" s="40">
        <v>3</v>
      </c>
      <c r="I5" s="40">
        <v>4</v>
      </c>
      <c r="J5" s="40">
        <v>5</v>
      </c>
      <c r="K5" s="40">
        <v>6</v>
      </c>
      <c r="L5" s="40">
        <v>7</v>
      </c>
      <c r="M5" s="40">
        <v>8</v>
      </c>
      <c r="N5" s="40">
        <v>9</v>
      </c>
      <c r="O5" s="40">
        <v>10</v>
      </c>
      <c r="P5" s="40">
        <v>11</v>
      </c>
      <c r="Q5" s="40">
        <v>12</v>
      </c>
      <c r="R5" s="40">
        <v>13</v>
      </c>
      <c r="S5" s="40">
        <v>15</v>
      </c>
      <c r="T5" s="40">
        <v>16</v>
      </c>
      <c r="U5" s="40">
        <v>17</v>
      </c>
      <c r="V5" s="40">
        <v>32</v>
      </c>
      <c r="W5" s="40">
        <v>44</v>
      </c>
      <c r="X5" s="82"/>
    </row>
    <row r="6" spans="1:24" ht="3" customHeight="1" thickBot="1" x14ac:dyDescent="0.3"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4" x14ac:dyDescent="0.25">
      <c r="A7" s="141" t="s">
        <v>1</v>
      </c>
      <c r="B7" s="144" t="s">
        <v>119</v>
      </c>
      <c r="C7" s="68" t="s">
        <v>30</v>
      </c>
      <c r="D7" s="68" t="s">
        <v>3</v>
      </c>
      <c r="E7" s="69">
        <v>5</v>
      </c>
      <c r="F7" s="69">
        <v>11</v>
      </c>
      <c r="G7" s="69">
        <v>3</v>
      </c>
      <c r="H7" s="69">
        <v>7</v>
      </c>
      <c r="I7" s="69"/>
      <c r="J7" s="69"/>
      <c r="K7" s="69">
        <v>1</v>
      </c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70">
        <f>SUM(E7:W7)</f>
        <v>27</v>
      </c>
    </row>
    <row r="8" spans="1:24" x14ac:dyDescent="0.25">
      <c r="A8" s="142"/>
      <c r="B8" s="89"/>
      <c r="C8" s="6" t="s">
        <v>31</v>
      </c>
      <c r="D8" s="6" t="s">
        <v>5</v>
      </c>
      <c r="E8" s="28"/>
      <c r="F8" s="28">
        <v>6</v>
      </c>
      <c r="G8" s="28">
        <v>5</v>
      </c>
      <c r="H8" s="28">
        <v>3</v>
      </c>
      <c r="I8" s="28"/>
      <c r="J8" s="28">
        <v>1</v>
      </c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71">
        <f t="shared" ref="X8:X54" si="0">SUM(E8:W8)</f>
        <v>15</v>
      </c>
    </row>
    <row r="9" spans="1:24" x14ac:dyDescent="0.25">
      <c r="A9" s="142"/>
      <c r="B9" s="89"/>
      <c r="C9" s="6" t="s">
        <v>32</v>
      </c>
      <c r="D9" s="6" t="s">
        <v>33</v>
      </c>
      <c r="E9" s="28"/>
      <c r="F9" s="28">
        <v>3</v>
      </c>
      <c r="G9" s="28">
        <v>3</v>
      </c>
      <c r="H9" s="28">
        <v>1</v>
      </c>
      <c r="I9" s="28"/>
      <c r="J9" s="28"/>
      <c r="K9" s="28"/>
      <c r="L9" s="28"/>
      <c r="M9" s="28"/>
      <c r="N9" s="28"/>
      <c r="O9" s="28"/>
      <c r="P9" s="28">
        <v>1</v>
      </c>
      <c r="Q9" s="28"/>
      <c r="R9" s="28"/>
      <c r="S9" s="28"/>
      <c r="T9" s="28"/>
      <c r="U9" s="28"/>
      <c r="V9" s="28"/>
      <c r="W9" s="28"/>
      <c r="X9" s="71">
        <f t="shared" si="0"/>
        <v>8</v>
      </c>
    </row>
    <row r="10" spans="1:24" x14ac:dyDescent="0.25">
      <c r="A10" s="142"/>
      <c r="B10" s="89"/>
      <c r="C10" s="6" t="s">
        <v>34</v>
      </c>
      <c r="D10" s="6" t="s">
        <v>10</v>
      </c>
      <c r="E10" s="28"/>
      <c r="F10" s="28">
        <v>2</v>
      </c>
      <c r="G10" s="28">
        <v>2</v>
      </c>
      <c r="H10" s="28">
        <v>2</v>
      </c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71">
        <f t="shared" si="0"/>
        <v>6</v>
      </c>
    </row>
    <row r="11" spans="1:24" x14ac:dyDescent="0.25">
      <c r="A11" s="142"/>
      <c r="B11" s="89"/>
      <c r="C11" s="6" t="s">
        <v>35</v>
      </c>
      <c r="D11" s="6" t="s">
        <v>36</v>
      </c>
      <c r="E11" s="28">
        <v>2</v>
      </c>
      <c r="F11" s="28">
        <v>2</v>
      </c>
      <c r="G11" s="28"/>
      <c r="H11" s="28">
        <v>6</v>
      </c>
      <c r="I11" s="28">
        <v>1</v>
      </c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71">
        <f t="shared" si="0"/>
        <v>11</v>
      </c>
    </row>
    <row r="12" spans="1:24" x14ac:dyDescent="0.25">
      <c r="A12" s="142"/>
      <c r="B12" s="89"/>
      <c r="C12" s="87" t="s">
        <v>117</v>
      </c>
      <c r="D12" s="87"/>
      <c r="E12" s="29">
        <f>SUM(E7:E11)</f>
        <v>7</v>
      </c>
      <c r="F12" s="29">
        <f t="shared" ref="F12:W12" si="1">SUM(F7:F11)</f>
        <v>24</v>
      </c>
      <c r="G12" s="29">
        <f t="shared" si="1"/>
        <v>13</v>
      </c>
      <c r="H12" s="29">
        <f t="shared" si="1"/>
        <v>19</v>
      </c>
      <c r="I12" s="29">
        <f t="shared" si="1"/>
        <v>1</v>
      </c>
      <c r="J12" s="29">
        <f t="shared" si="1"/>
        <v>1</v>
      </c>
      <c r="K12" s="29">
        <f t="shared" si="1"/>
        <v>1</v>
      </c>
      <c r="L12" s="29">
        <f t="shared" si="1"/>
        <v>0</v>
      </c>
      <c r="M12" s="29">
        <f t="shared" si="1"/>
        <v>0</v>
      </c>
      <c r="N12" s="29">
        <f t="shared" si="1"/>
        <v>0</v>
      </c>
      <c r="O12" s="29">
        <f t="shared" si="1"/>
        <v>0</v>
      </c>
      <c r="P12" s="29">
        <f t="shared" si="1"/>
        <v>1</v>
      </c>
      <c r="Q12" s="29">
        <f t="shared" si="1"/>
        <v>0</v>
      </c>
      <c r="R12" s="29">
        <f t="shared" si="1"/>
        <v>0</v>
      </c>
      <c r="S12" s="29">
        <f t="shared" si="1"/>
        <v>0</v>
      </c>
      <c r="T12" s="29">
        <f t="shared" si="1"/>
        <v>0</v>
      </c>
      <c r="U12" s="29">
        <f t="shared" si="1"/>
        <v>0</v>
      </c>
      <c r="V12" s="29">
        <f t="shared" si="1"/>
        <v>0</v>
      </c>
      <c r="W12" s="29">
        <f t="shared" si="1"/>
        <v>0</v>
      </c>
      <c r="X12" s="72">
        <f t="shared" si="0"/>
        <v>67</v>
      </c>
    </row>
    <row r="13" spans="1:24" x14ac:dyDescent="0.25">
      <c r="A13" s="142"/>
      <c r="B13" s="89" t="s">
        <v>116</v>
      </c>
      <c r="C13" s="6" t="s">
        <v>2</v>
      </c>
      <c r="D13" s="6" t="s">
        <v>3</v>
      </c>
      <c r="E13" s="28">
        <v>2</v>
      </c>
      <c r="F13" s="28">
        <v>27</v>
      </c>
      <c r="G13" s="28">
        <v>11</v>
      </c>
      <c r="H13" s="28">
        <v>15</v>
      </c>
      <c r="I13" s="28">
        <v>5</v>
      </c>
      <c r="J13" s="28">
        <v>6</v>
      </c>
      <c r="K13" s="28">
        <v>5</v>
      </c>
      <c r="L13" s="28">
        <v>1</v>
      </c>
      <c r="M13" s="28">
        <v>1</v>
      </c>
      <c r="N13" s="28">
        <v>2</v>
      </c>
      <c r="O13" s="28"/>
      <c r="P13" s="28"/>
      <c r="Q13" s="28"/>
      <c r="R13" s="28"/>
      <c r="S13" s="28"/>
      <c r="T13" s="28"/>
      <c r="U13" s="28"/>
      <c r="V13" s="28"/>
      <c r="W13" s="28"/>
      <c r="X13" s="71">
        <f t="shared" si="0"/>
        <v>75</v>
      </c>
    </row>
    <row r="14" spans="1:24" x14ac:dyDescent="0.25">
      <c r="A14" s="142"/>
      <c r="B14" s="89"/>
      <c r="C14" s="6" t="s">
        <v>4</v>
      </c>
      <c r="D14" s="6" t="s">
        <v>5</v>
      </c>
      <c r="E14" s="28"/>
      <c r="F14" s="28">
        <v>24</v>
      </c>
      <c r="G14" s="28">
        <v>17</v>
      </c>
      <c r="H14" s="28">
        <v>11</v>
      </c>
      <c r="I14" s="28">
        <v>3</v>
      </c>
      <c r="J14" s="28">
        <v>2</v>
      </c>
      <c r="K14" s="28">
        <v>1</v>
      </c>
      <c r="L14" s="28">
        <v>3</v>
      </c>
      <c r="M14" s="28"/>
      <c r="N14" s="28"/>
      <c r="O14" s="28"/>
      <c r="P14" s="28"/>
      <c r="Q14" s="28">
        <v>1</v>
      </c>
      <c r="R14" s="28"/>
      <c r="S14" s="28"/>
      <c r="T14" s="28"/>
      <c r="U14" s="28">
        <v>1</v>
      </c>
      <c r="V14" s="28"/>
      <c r="W14" s="28"/>
      <c r="X14" s="71">
        <f t="shared" si="0"/>
        <v>63</v>
      </c>
    </row>
    <row r="15" spans="1:24" x14ac:dyDescent="0.25">
      <c r="A15" s="142"/>
      <c r="B15" s="89"/>
      <c r="C15" s="6" t="s">
        <v>6</v>
      </c>
      <c r="D15" s="6" t="s">
        <v>3</v>
      </c>
      <c r="E15" s="28">
        <v>3</v>
      </c>
      <c r="F15" s="28">
        <v>8</v>
      </c>
      <c r="G15" s="28">
        <v>6</v>
      </c>
      <c r="H15" s="28">
        <v>7</v>
      </c>
      <c r="I15" s="28">
        <v>7</v>
      </c>
      <c r="J15" s="28">
        <v>2</v>
      </c>
      <c r="K15" s="28">
        <v>1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71">
        <f t="shared" si="0"/>
        <v>34</v>
      </c>
    </row>
    <row r="16" spans="1:24" x14ac:dyDescent="0.25">
      <c r="A16" s="142"/>
      <c r="B16" s="89"/>
      <c r="C16" s="6" t="s">
        <v>7</v>
      </c>
      <c r="D16" s="6" t="s">
        <v>8</v>
      </c>
      <c r="E16" s="28">
        <v>4</v>
      </c>
      <c r="F16" s="28">
        <v>6</v>
      </c>
      <c r="G16" s="28">
        <v>4</v>
      </c>
      <c r="H16" s="28">
        <v>6</v>
      </c>
      <c r="I16" s="28">
        <v>2</v>
      </c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71">
        <f t="shared" si="0"/>
        <v>22</v>
      </c>
    </row>
    <row r="17" spans="1:24" x14ac:dyDescent="0.25">
      <c r="A17" s="142"/>
      <c r="B17" s="89"/>
      <c r="C17" s="6" t="s">
        <v>9</v>
      </c>
      <c r="D17" s="6" t="s">
        <v>10</v>
      </c>
      <c r="E17" s="28">
        <v>2</v>
      </c>
      <c r="F17" s="28">
        <v>2</v>
      </c>
      <c r="G17" s="28">
        <v>2</v>
      </c>
      <c r="H17" s="28">
        <v>1</v>
      </c>
      <c r="I17" s="28">
        <v>1</v>
      </c>
      <c r="J17" s="28">
        <v>1</v>
      </c>
      <c r="K17" s="28"/>
      <c r="L17" s="28"/>
      <c r="M17" s="28"/>
      <c r="N17" s="28"/>
      <c r="O17" s="28">
        <v>1</v>
      </c>
      <c r="P17" s="28"/>
      <c r="Q17" s="28"/>
      <c r="R17" s="28">
        <v>1</v>
      </c>
      <c r="S17" s="28"/>
      <c r="T17" s="28"/>
      <c r="U17" s="28"/>
      <c r="V17" s="28"/>
      <c r="W17" s="28"/>
      <c r="X17" s="71">
        <f t="shared" si="0"/>
        <v>11</v>
      </c>
    </row>
    <row r="18" spans="1:24" x14ac:dyDescent="0.25">
      <c r="A18" s="142"/>
      <c r="B18" s="89"/>
      <c r="C18" s="6" t="s">
        <v>11</v>
      </c>
      <c r="D18" s="6" t="s">
        <v>12</v>
      </c>
      <c r="E18" s="28"/>
      <c r="F18" s="28">
        <v>10</v>
      </c>
      <c r="G18" s="28">
        <v>10</v>
      </c>
      <c r="H18" s="28">
        <v>5</v>
      </c>
      <c r="I18" s="28">
        <v>2</v>
      </c>
      <c r="J18" s="28">
        <v>1</v>
      </c>
      <c r="K18" s="28">
        <v>1</v>
      </c>
      <c r="L18" s="28">
        <v>1</v>
      </c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71">
        <f t="shared" si="0"/>
        <v>30</v>
      </c>
    </row>
    <row r="19" spans="1:24" x14ac:dyDescent="0.25">
      <c r="A19" s="142"/>
      <c r="B19" s="89"/>
      <c r="C19" s="87" t="s">
        <v>117</v>
      </c>
      <c r="D19" s="87"/>
      <c r="E19" s="29">
        <f>SUM(E13:E18)</f>
        <v>11</v>
      </c>
      <c r="F19" s="29">
        <f t="shared" ref="F19:X19" si="2">SUM(F13:F18)</f>
        <v>77</v>
      </c>
      <c r="G19" s="29">
        <f t="shared" si="2"/>
        <v>50</v>
      </c>
      <c r="H19" s="29">
        <f t="shared" si="2"/>
        <v>45</v>
      </c>
      <c r="I19" s="29">
        <f t="shared" si="2"/>
        <v>20</v>
      </c>
      <c r="J19" s="29">
        <f t="shared" si="2"/>
        <v>12</v>
      </c>
      <c r="K19" s="29">
        <f t="shared" si="2"/>
        <v>8</v>
      </c>
      <c r="L19" s="29">
        <f t="shared" si="2"/>
        <v>5</v>
      </c>
      <c r="M19" s="29">
        <f t="shared" si="2"/>
        <v>1</v>
      </c>
      <c r="N19" s="29">
        <f t="shared" si="2"/>
        <v>2</v>
      </c>
      <c r="O19" s="29">
        <f t="shared" si="2"/>
        <v>1</v>
      </c>
      <c r="P19" s="29">
        <f t="shared" si="2"/>
        <v>0</v>
      </c>
      <c r="Q19" s="29">
        <f t="shared" si="2"/>
        <v>1</v>
      </c>
      <c r="R19" s="29">
        <f t="shared" si="2"/>
        <v>1</v>
      </c>
      <c r="S19" s="29">
        <f t="shared" si="2"/>
        <v>0</v>
      </c>
      <c r="T19" s="29">
        <f t="shared" si="2"/>
        <v>0</v>
      </c>
      <c r="U19" s="29">
        <f t="shared" si="2"/>
        <v>1</v>
      </c>
      <c r="V19" s="29">
        <f t="shared" si="2"/>
        <v>0</v>
      </c>
      <c r="W19" s="29">
        <f t="shared" si="2"/>
        <v>0</v>
      </c>
      <c r="X19" s="72">
        <f t="shared" si="2"/>
        <v>235</v>
      </c>
    </row>
    <row r="20" spans="1:24" ht="15.75" thickBot="1" x14ac:dyDescent="0.3">
      <c r="A20" s="143"/>
      <c r="B20" s="135" t="s">
        <v>117</v>
      </c>
      <c r="C20" s="135"/>
      <c r="D20" s="135"/>
      <c r="E20" s="73">
        <f>SUM(E19,E12)</f>
        <v>18</v>
      </c>
      <c r="F20" s="73">
        <f t="shared" ref="F20:X20" si="3">SUM(F19,F12)</f>
        <v>101</v>
      </c>
      <c r="G20" s="73">
        <f t="shared" si="3"/>
        <v>63</v>
      </c>
      <c r="H20" s="73">
        <f t="shared" si="3"/>
        <v>64</v>
      </c>
      <c r="I20" s="73">
        <f t="shared" si="3"/>
        <v>21</v>
      </c>
      <c r="J20" s="73">
        <f t="shared" si="3"/>
        <v>13</v>
      </c>
      <c r="K20" s="73">
        <f t="shared" si="3"/>
        <v>9</v>
      </c>
      <c r="L20" s="73">
        <f t="shared" si="3"/>
        <v>5</v>
      </c>
      <c r="M20" s="73">
        <f t="shared" si="3"/>
        <v>1</v>
      </c>
      <c r="N20" s="73">
        <f t="shared" si="3"/>
        <v>2</v>
      </c>
      <c r="O20" s="73">
        <f t="shared" si="3"/>
        <v>1</v>
      </c>
      <c r="P20" s="73">
        <f t="shared" si="3"/>
        <v>1</v>
      </c>
      <c r="Q20" s="73">
        <f t="shared" si="3"/>
        <v>1</v>
      </c>
      <c r="R20" s="73">
        <f t="shared" si="3"/>
        <v>1</v>
      </c>
      <c r="S20" s="73">
        <f t="shared" si="3"/>
        <v>0</v>
      </c>
      <c r="T20" s="73">
        <f t="shared" si="3"/>
        <v>0</v>
      </c>
      <c r="U20" s="73">
        <f t="shared" si="3"/>
        <v>1</v>
      </c>
      <c r="V20" s="73">
        <f t="shared" si="3"/>
        <v>0</v>
      </c>
      <c r="W20" s="73">
        <f t="shared" si="3"/>
        <v>0</v>
      </c>
      <c r="X20" s="74">
        <f t="shared" si="3"/>
        <v>302</v>
      </c>
    </row>
    <row r="21" spans="1:24" ht="3.95" customHeight="1" thickBot="1" x14ac:dyDescent="0.3">
      <c r="A21" s="2"/>
      <c r="B21" s="2"/>
      <c r="C21" s="2"/>
      <c r="D21" s="2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x14ac:dyDescent="0.25">
      <c r="A22" s="141" t="s">
        <v>37</v>
      </c>
      <c r="B22" s="144" t="s">
        <v>119</v>
      </c>
      <c r="C22" s="68" t="s">
        <v>71</v>
      </c>
      <c r="D22" s="68" t="s">
        <v>39</v>
      </c>
      <c r="E22" s="69"/>
      <c r="F22" s="69"/>
      <c r="G22" s="69">
        <v>5</v>
      </c>
      <c r="H22" s="69">
        <v>5</v>
      </c>
      <c r="I22" s="69">
        <v>5</v>
      </c>
      <c r="J22" s="69"/>
      <c r="K22" s="69">
        <v>1</v>
      </c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70">
        <f t="shared" si="0"/>
        <v>16</v>
      </c>
    </row>
    <row r="23" spans="1:24" x14ac:dyDescent="0.25">
      <c r="A23" s="142"/>
      <c r="B23" s="89"/>
      <c r="C23" s="6" t="s">
        <v>72</v>
      </c>
      <c r="D23" s="6" t="s">
        <v>41</v>
      </c>
      <c r="E23" s="28">
        <v>6</v>
      </c>
      <c r="F23" s="28">
        <v>6</v>
      </c>
      <c r="G23" s="28">
        <v>12</v>
      </c>
      <c r="H23" s="28">
        <v>2</v>
      </c>
      <c r="I23" s="28">
        <v>3</v>
      </c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71">
        <f t="shared" si="0"/>
        <v>29</v>
      </c>
    </row>
    <row r="24" spans="1:24" x14ac:dyDescent="0.25">
      <c r="A24" s="142"/>
      <c r="B24" s="89"/>
      <c r="C24" s="6" t="s">
        <v>73</v>
      </c>
      <c r="D24" s="6" t="s">
        <v>74</v>
      </c>
      <c r="E24" s="28">
        <v>3</v>
      </c>
      <c r="F24" s="28">
        <v>2</v>
      </c>
      <c r="G24" s="28">
        <v>4</v>
      </c>
      <c r="H24" s="28">
        <v>4</v>
      </c>
      <c r="I24" s="28">
        <v>1</v>
      </c>
      <c r="J24" s="28">
        <v>1</v>
      </c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71">
        <f t="shared" si="0"/>
        <v>15</v>
      </c>
    </row>
    <row r="25" spans="1:24" x14ac:dyDescent="0.25">
      <c r="A25" s="142"/>
      <c r="B25" s="89"/>
      <c r="C25" s="6" t="s">
        <v>75</v>
      </c>
      <c r="D25" s="6" t="s">
        <v>45</v>
      </c>
      <c r="E25" s="28"/>
      <c r="F25" s="28">
        <v>2</v>
      </c>
      <c r="G25" s="28">
        <v>8</v>
      </c>
      <c r="H25" s="28">
        <v>12</v>
      </c>
      <c r="I25" s="28"/>
      <c r="J25" s="28">
        <v>1</v>
      </c>
      <c r="K25" s="28"/>
      <c r="L25" s="28"/>
      <c r="M25" s="28"/>
      <c r="N25" s="28"/>
      <c r="O25" s="28"/>
      <c r="P25" s="28">
        <v>1</v>
      </c>
      <c r="Q25" s="28"/>
      <c r="R25" s="28"/>
      <c r="S25" s="28"/>
      <c r="T25" s="28"/>
      <c r="U25" s="28"/>
      <c r="V25" s="28"/>
      <c r="W25" s="28"/>
      <c r="X25" s="71">
        <f t="shared" si="0"/>
        <v>24</v>
      </c>
    </row>
    <row r="26" spans="1:24" x14ac:dyDescent="0.25">
      <c r="A26" s="142"/>
      <c r="B26" s="89"/>
      <c r="C26" s="6" t="s">
        <v>76</v>
      </c>
      <c r="D26" s="6" t="s">
        <v>47</v>
      </c>
      <c r="E26" s="28">
        <v>1</v>
      </c>
      <c r="F26" s="28">
        <v>11</v>
      </c>
      <c r="G26" s="28">
        <v>18</v>
      </c>
      <c r="H26" s="28">
        <v>5</v>
      </c>
      <c r="I26" s="28">
        <v>2</v>
      </c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71">
        <f t="shared" si="0"/>
        <v>37</v>
      </c>
    </row>
    <row r="27" spans="1:24" x14ac:dyDescent="0.25">
      <c r="A27" s="142"/>
      <c r="B27" s="89"/>
      <c r="C27" s="6" t="s">
        <v>77</v>
      </c>
      <c r="D27" s="6" t="s">
        <v>78</v>
      </c>
      <c r="E27" s="28"/>
      <c r="F27" s="28">
        <v>1</v>
      </c>
      <c r="G27" s="28">
        <v>4</v>
      </c>
      <c r="H27" s="28">
        <v>4</v>
      </c>
      <c r="I27" s="28">
        <v>1</v>
      </c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71">
        <f t="shared" si="0"/>
        <v>10</v>
      </c>
    </row>
    <row r="28" spans="1:24" x14ac:dyDescent="0.25">
      <c r="A28" s="142"/>
      <c r="B28" s="89"/>
      <c r="C28" s="87" t="s">
        <v>117</v>
      </c>
      <c r="D28" s="87"/>
      <c r="E28" s="29">
        <f>SUM(E22:E27)</f>
        <v>10</v>
      </c>
      <c r="F28" s="29">
        <f t="shared" ref="F28:X28" si="4">SUM(F22:F27)</f>
        <v>22</v>
      </c>
      <c r="G28" s="29">
        <f t="shared" si="4"/>
        <v>51</v>
      </c>
      <c r="H28" s="29">
        <f t="shared" si="4"/>
        <v>32</v>
      </c>
      <c r="I28" s="29">
        <f t="shared" si="4"/>
        <v>12</v>
      </c>
      <c r="J28" s="29">
        <f t="shared" si="4"/>
        <v>2</v>
      </c>
      <c r="K28" s="29">
        <f t="shared" si="4"/>
        <v>1</v>
      </c>
      <c r="L28" s="29">
        <f t="shared" si="4"/>
        <v>0</v>
      </c>
      <c r="M28" s="29">
        <f t="shared" si="4"/>
        <v>0</v>
      </c>
      <c r="N28" s="29">
        <f t="shared" si="4"/>
        <v>0</v>
      </c>
      <c r="O28" s="29">
        <f t="shared" si="4"/>
        <v>0</v>
      </c>
      <c r="P28" s="29">
        <f t="shared" si="4"/>
        <v>1</v>
      </c>
      <c r="Q28" s="29">
        <f t="shared" si="4"/>
        <v>0</v>
      </c>
      <c r="R28" s="29">
        <f t="shared" si="4"/>
        <v>0</v>
      </c>
      <c r="S28" s="29">
        <f t="shared" si="4"/>
        <v>0</v>
      </c>
      <c r="T28" s="29">
        <f t="shared" si="4"/>
        <v>0</v>
      </c>
      <c r="U28" s="29">
        <f t="shared" si="4"/>
        <v>0</v>
      </c>
      <c r="V28" s="29">
        <f t="shared" si="4"/>
        <v>0</v>
      </c>
      <c r="W28" s="29">
        <f t="shared" si="4"/>
        <v>0</v>
      </c>
      <c r="X28" s="72">
        <f t="shared" si="4"/>
        <v>131</v>
      </c>
    </row>
    <row r="29" spans="1:24" x14ac:dyDescent="0.25">
      <c r="A29" s="142"/>
      <c r="B29" s="89" t="s">
        <v>116</v>
      </c>
      <c r="C29" s="6" t="s">
        <v>38</v>
      </c>
      <c r="D29" s="6" t="s">
        <v>39</v>
      </c>
      <c r="E29" s="28">
        <v>9</v>
      </c>
      <c r="F29" s="28">
        <v>7</v>
      </c>
      <c r="G29" s="28">
        <v>6</v>
      </c>
      <c r="H29" s="28">
        <v>5</v>
      </c>
      <c r="I29" s="28">
        <v>4</v>
      </c>
      <c r="J29" s="28">
        <v>4</v>
      </c>
      <c r="K29" s="28">
        <v>1</v>
      </c>
      <c r="L29" s="28">
        <v>2</v>
      </c>
      <c r="M29" s="28">
        <v>1</v>
      </c>
      <c r="N29" s="28">
        <v>1</v>
      </c>
      <c r="O29" s="28">
        <v>2</v>
      </c>
      <c r="P29" s="28"/>
      <c r="Q29" s="28"/>
      <c r="R29" s="28">
        <v>2</v>
      </c>
      <c r="S29" s="28"/>
      <c r="T29" s="28"/>
      <c r="U29" s="28"/>
      <c r="V29" s="28"/>
      <c r="W29" s="28"/>
      <c r="X29" s="71">
        <f t="shared" si="0"/>
        <v>44</v>
      </c>
    </row>
    <row r="30" spans="1:24" x14ac:dyDescent="0.25">
      <c r="A30" s="142"/>
      <c r="B30" s="89"/>
      <c r="C30" s="6" t="s">
        <v>40</v>
      </c>
      <c r="D30" s="6" t="s">
        <v>41</v>
      </c>
      <c r="E30" s="28">
        <v>3</v>
      </c>
      <c r="F30" s="28">
        <v>12</v>
      </c>
      <c r="G30" s="28">
        <v>5</v>
      </c>
      <c r="H30" s="28">
        <v>8</v>
      </c>
      <c r="I30" s="28">
        <v>3</v>
      </c>
      <c r="J30" s="28">
        <v>2</v>
      </c>
      <c r="K30" s="28">
        <v>1</v>
      </c>
      <c r="L30" s="28">
        <v>1</v>
      </c>
      <c r="M30" s="28">
        <v>2</v>
      </c>
      <c r="N30" s="28"/>
      <c r="O30" s="28"/>
      <c r="P30" s="28"/>
      <c r="Q30" s="28">
        <v>2</v>
      </c>
      <c r="R30" s="28"/>
      <c r="S30" s="28"/>
      <c r="T30" s="28"/>
      <c r="U30" s="28"/>
      <c r="V30" s="28"/>
      <c r="W30" s="28"/>
      <c r="X30" s="71">
        <f t="shared" si="0"/>
        <v>39</v>
      </c>
    </row>
    <row r="31" spans="1:24" x14ac:dyDescent="0.25">
      <c r="A31" s="142"/>
      <c r="B31" s="89"/>
      <c r="C31" s="6" t="s">
        <v>42</v>
      </c>
      <c r="D31" s="6" t="s">
        <v>43</v>
      </c>
      <c r="E31" s="28">
        <v>3</v>
      </c>
      <c r="F31" s="28"/>
      <c r="G31" s="28">
        <v>1</v>
      </c>
      <c r="H31" s="28">
        <v>3</v>
      </c>
      <c r="I31" s="28">
        <v>2</v>
      </c>
      <c r="J31" s="28">
        <v>1</v>
      </c>
      <c r="K31" s="28"/>
      <c r="L31" s="28"/>
      <c r="M31" s="28">
        <v>1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71">
        <f t="shared" si="0"/>
        <v>11</v>
      </c>
    </row>
    <row r="32" spans="1:24" x14ac:dyDescent="0.25">
      <c r="A32" s="142"/>
      <c r="B32" s="89"/>
      <c r="C32" s="6" t="s">
        <v>44</v>
      </c>
      <c r="D32" s="6" t="s">
        <v>45</v>
      </c>
      <c r="E32" s="28">
        <v>2</v>
      </c>
      <c r="F32" s="28">
        <v>12</v>
      </c>
      <c r="G32" s="28">
        <v>5</v>
      </c>
      <c r="H32" s="28">
        <v>6</v>
      </c>
      <c r="I32" s="28">
        <v>6</v>
      </c>
      <c r="J32" s="28">
        <v>5</v>
      </c>
      <c r="K32" s="28">
        <v>1</v>
      </c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71">
        <f t="shared" si="0"/>
        <v>37</v>
      </c>
    </row>
    <row r="33" spans="1:24" x14ac:dyDescent="0.25">
      <c r="A33" s="142"/>
      <c r="B33" s="89"/>
      <c r="C33" s="6" t="s">
        <v>46</v>
      </c>
      <c r="D33" s="6" t="s">
        <v>47</v>
      </c>
      <c r="E33" s="28">
        <v>5</v>
      </c>
      <c r="F33" s="28">
        <v>10</v>
      </c>
      <c r="G33" s="28">
        <v>7</v>
      </c>
      <c r="H33" s="28">
        <v>8</v>
      </c>
      <c r="I33" s="28">
        <v>6</v>
      </c>
      <c r="J33" s="28">
        <v>5</v>
      </c>
      <c r="K33" s="28">
        <v>4</v>
      </c>
      <c r="L33" s="28">
        <v>2</v>
      </c>
      <c r="M33" s="28">
        <v>1</v>
      </c>
      <c r="N33" s="28">
        <v>1</v>
      </c>
      <c r="O33" s="28">
        <v>1</v>
      </c>
      <c r="P33" s="28"/>
      <c r="Q33" s="28"/>
      <c r="R33" s="28"/>
      <c r="S33" s="28"/>
      <c r="T33" s="28"/>
      <c r="U33" s="28"/>
      <c r="V33" s="28"/>
      <c r="W33" s="28"/>
      <c r="X33" s="71">
        <f t="shared" si="0"/>
        <v>50</v>
      </c>
    </row>
    <row r="34" spans="1:24" x14ac:dyDescent="0.25">
      <c r="A34" s="142"/>
      <c r="B34" s="89"/>
      <c r="C34" s="6" t="s">
        <v>48</v>
      </c>
      <c r="D34" s="6" t="s">
        <v>49</v>
      </c>
      <c r="E34" s="28">
        <v>3</v>
      </c>
      <c r="F34" s="28">
        <v>1</v>
      </c>
      <c r="G34" s="28"/>
      <c r="H34" s="28">
        <v>1</v>
      </c>
      <c r="I34" s="28">
        <v>1</v>
      </c>
      <c r="J34" s="28"/>
      <c r="K34" s="28"/>
      <c r="L34" s="28"/>
      <c r="M34" s="28"/>
      <c r="N34" s="28"/>
      <c r="O34" s="28"/>
      <c r="P34" s="28">
        <v>1</v>
      </c>
      <c r="Q34" s="28"/>
      <c r="R34" s="28"/>
      <c r="S34" s="28"/>
      <c r="T34" s="28"/>
      <c r="U34" s="28"/>
      <c r="V34" s="28"/>
      <c r="W34" s="28"/>
      <c r="X34" s="71">
        <f t="shared" si="0"/>
        <v>7</v>
      </c>
    </row>
    <row r="35" spans="1:24" x14ac:dyDescent="0.25">
      <c r="A35" s="142"/>
      <c r="B35" s="89"/>
      <c r="C35" s="6" t="s">
        <v>50</v>
      </c>
      <c r="D35" s="6" t="s">
        <v>51</v>
      </c>
      <c r="E35" s="28">
        <v>3</v>
      </c>
      <c r="F35" s="28">
        <v>1</v>
      </c>
      <c r="G35" s="28">
        <v>2</v>
      </c>
      <c r="H35" s="28">
        <v>1</v>
      </c>
      <c r="I35" s="28">
        <v>3</v>
      </c>
      <c r="J35" s="28"/>
      <c r="K35" s="28">
        <v>1</v>
      </c>
      <c r="L35" s="28"/>
      <c r="M35" s="28"/>
      <c r="N35" s="28">
        <v>1</v>
      </c>
      <c r="O35" s="28"/>
      <c r="P35" s="28"/>
      <c r="Q35" s="28"/>
      <c r="R35" s="28"/>
      <c r="S35" s="28"/>
      <c r="T35" s="28"/>
      <c r="U35" s="28"/>
      <c r="V35" s="28"/>
      <c r="W35" s="28"/>
      <c r="X35" s="71">
        <f t="shared" si="0"/>
        <v>12</v>
      </c>
    </row>
    <row r="36" spans="1:24" x14ac:dyDescent="0.25">
      <c r="A36" s="142"/>
      <c r="B36" s="89"/>
      <c r="C36" s="87" t="s">
        <v>117</v>
      </c>
      <c r="D36" s="87"/>
      <c r="E36" s="29">
        <f>SUM(E29:E35)</f>
        <v>28</v>
      </c>
      <c r="F36" s="29">
        <f t="shared" ref="F36:X36" si="5">SUM(F29:F35)</f>
        <v>43</v>
      </c>
      <c r="G36" s="29">
        <f t="shared" si="5"/>
        <v>26</v>
      </c>
      <c r="H36" s="29">
        <f t="shared" si="5"/>
        <v>32</v>
      </c>
      <c r="I36" s="29">
        <f t="shared" si="5"/>
        <v>25</v>
      </c>
      <c r="J36" s="29">
        <f t="shared" si="5"/>
        <v>17</v>
      </c>
      <c r="K36" s="29">
        <f t="shared" si="5"/>
        <v>8</v>
      </c>
      <c r="L36" s="29">
        <f t="shared" si="5"/>
        <v>5</v>
      </c>
      <c r="M36" s="29">
        <f t="shared" si="5"/>
        <v>5</v>
      </c>
      <c r="N36" s="29">
        <f t="shared" si="5"/>
        <v>3</v>
      </c>
      <c r="O36" s="29">
        <f t="shared" si="5"/>
        <v>3</v>
      </c>
      <c r="P36" s="29">
        <f t="shared" si="5"/>
        <v>1</v>
      </c>
      <c r="Q36" s="29">
        <f t="shared" si="5"/>
        <v>2</v>
      </c>
      <c r="R36" s="29">
        <f t="shared" si="5"/>
        <v>2</v>
      </c>
      <c r="S36" s="29">
        <f t="shared" si="5"/>
        <v>0</v>
      </c>
      <c r="T36" s="29">
        <f t="shared" si="5"/>
        <v>0</v>
      </c>
      <c r="U36" s="29">
        <f t="shared" si="5"/>
        <v>0</v>
      </c>
      <c r="V36" s="29">
        <f t="shared" si="5"/>
        <v>0</v>
      </c>
      <c r="W36" s="29">
        <f t="shared" si="5"/>
        <v>0</v>
      </c>
      <c r="X36" s="72">
        <f t="shared" si="5"/>
        <v>200</v>
      </c>
    </row>
    <row r="37" spans="1:24" ht="15.75" thickBot="1" x14ac:dyDescent="0.3">
      <c r="A37" s="143"/>
      <c r="B37" s="135" t="s">
        <v>117</v>
      </c>
      <c r="C37" s="135"/>
      <c r="D37" s="135"/>
      <c r="E37" s="73">
        <f>SUM(E36,E28)</f>
        <v>38</v>
      </c>
      <c r="F37" s="73">
        <f t="shared" ref="F37:X37" si="6">SUM(F36,F28)</f>
        <v>65</v>
      </c>
      <c r="G37" s="73">
        <f t="shared" si="6"/>
        <v>77</v>
      </c>
      <c r="H37" s="73">
        <f t="shared" si="6"/>
        <v>64</v>
      </c>
      <c r="I37" s="73">
        <f t="shared" si="6"/>
        <v>37</v>
      </c>
      <c r="J37" s="73">
        <f t="shared" si="6"/>
        <v>19</v>
      </c>
      <c r="K37" s="73">
        <f t="shared" si="6"/>
        <v>9</v>
      </c>
      <c r="L37" s="73">
        <f t="shared" si="6"/>
        <v>5</v>
      </c>
      <c r="M37" s="73">
        <f t="shared" si="6"/>
        <v>5</v>
      </c>
      <c r="N37" s="73">
        <f t="shared" si="6"/>
        <v>3</v>
      </c>
      <c r="O37" s="73">
        <f t="shared" si="6"/>
        <v>3</v>
      </c>
      <c r="P37" s="73">
        <f t="shared" si="6"/>
        <v>2</v>
      </c>
      <c r="Q37" s="73">
        <f t="shared" si="6"/>
        <v>2</v>
      </c>
      <c r="R37" s="73">
        <f t="shared" si="6"/>
        <v>2</v>
      </c>
      <c r="S37" s="73">
        <f t="shared" si="6"/>
        <v>0</v>
      </c>
      <c r="T37" s="73">
        <f t="shared" si="6"/>
        <v>0</v>
      </c>
      <c r="U37" s="73">
        <f t="shared" si="6"/>
        <v>0</v>
      </c>
      <c r="V37" s="73">
        <f t="shared" si="6"/>
        <v>0</v>
      </c>
      <c r="W37" s="73">
        <f t="shared" si="6"/>
        <v>0</v>
      </c>
      <c r="X37" s="74">
        <f t="shared" si="6"/>
        <v>331</v>
      </c>
    </row>
    <row r="38" spans="1:24" ht="3.95" customHeight="1" thickBot="1" x14ac:dyDescent="0.3">
      <c r="A38" s="2"/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x14ac:dyDescent="0.25">
      <c r="A39" s="141" t="s">
        <v>79</v>
      </c>
      <c r="B39" s="144" t="s">
        <v>119</v>
      </c>
      <c r="C39" s="68" t="s">
        <v>99</v>
      </c>
      <c r="D39" s="68" t="s">
        <v>81</v>
      </c>
      <c r="E39" s="69">
        <v>6</v>
      </c>
      <c r="F39" s="69">
        <v>11</v>
      </c>
      <c r="G39" s="69">
        <v>11</v>
      </c>
      <c r="H39" s="69">
        <v>16</v>
      </c>
      <c r="I39" s="69">
        <v>3</v>
      </c>
      <c r="J39" s="69">
        <v>3</v>
      </c>
      <c r="K39" s="69"/>
      <c r="L39" s="69"/>
      <c r="M39" s="69">
        <v>2</v>
      </c>
      <c r="N39" s="69"/>
      <c r="O39" s="69"/>
      <c r="P39" s="69"/>
      <c r="Q39" s="69">
        <v>1</v>
      </c>
      <c r="R39" s="69"/>
      <c r="S39" s="69"/>
      <c r="T39" s="69"/>
      <c r="U39" s="69"/>
      <c r="V39" s="69"/>
      <c r="W39" s="69"/>
      <c r="X39" s="70">
        <f t="shared" si="0"/>
        <v>53</v>
      </c>
    </row>
    <row r="40" spans="1:24" x14ac:dyDescent="0.25">
      <c r="A40" s="142"/>
      <c r="B40" s="89"/>
      <c r="C40" s="6" t="s">
        <v>100</v>
      </c>
      <c r="D40" s="6" t="s">
        <v>83</v>
      </c>
      <c r="E40" s="28">
        <v>1</v>
      </c>
      <c r="F40" s="28">
        <v>4</v>
      </c>
      <c r="G40" s="28">
        <v>4</v>
      </c>
      <c r="H40" s="28">
        <v>3</v>
      </c>
      <c r="I40" s="28">
        <v>1</v>
      </c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71">
        <f t="shared" si="0"/>
        <v>13</v>
      </c>
    </row>
    <row r="41" spans="1:24" x14ac:dyDescent="0.25">
      <c r="A41" s="142"/>
      <c r="B41" s="89"/>
      <c r="C41" s="6" t="s">
        <v>101</v>
      </c>
      <c r="D41" s="6" t="s">
        <v>87</v>
      </c>
      <c r="E41" s="28">
        <v>9</v>
      </c>
      <c r="F41" s="28">
        <v>28</v>
      </c>
      <c r="G41" s="28">
        <v>23</v>
      </c>
      <c r="H41" s="28">
        <v>23</v>
      </c>
      <c r="I41" s="28">
        <v>3</v>
      </c>
      <c r="J41" s="28">
        <v>1</v>
      </c>
      <c r="K41" s="28">
        <v>1</v>
      </c>
      <c r="L41" s="28"/>
      <c r="M41" s="28"/>
      <c r="N41" s="28">
        <v>1</v>
      </c>
      <c r="O41" s="28">
        <v>1</v>
      </c>
      <c r="P41" s="28"/>
      <c r="Q41" s="28"/>
      <c r="R41" s="28"/>
      <c r="S41" s="28"/>
      <c r="T41" s="28"/>
      <c r="U41" s="28"/>
      <c r="V41" s="28"/>
      <c r="W41" s="28"/>
      <c r="X41" s="71">
        <f t="shared" si="0"/>
        <v>90</v>
      </c>
    </row>
    <row r="42" spans="1:24" x14ac:dyDescent="0.25">
      <c r="A42" s="142"/>
      <c r="B42" s="89"/>
      <c r="C42" s="87" t="s">
        <v>117</v>
      </c>
      <c r="D42" s="87"/>
      <c r="E42" s="29">
        <f>SUM(E39:E41)</f>
        <v>16</v>
      </c>
      <c r="F42" s="29">
        <f t="shared" ref="F42:X42" si="7">SUM(F39:F41)</f>
        <v>43</v>
      </c>
      <c r="G42" s="29">
        <f t="shared" si="7"/>
        <v>38</v>
      </c>
      <c r="H42" s="29">
        <f t="shared" si="7"/>
        <v>42</v>
      </c>
      <c r="I42" s="29">
        <f t="shared" si="7"/>
        <v>7</v>
      </c>
      <c r="J42" s="29">
        <f t="shared" si="7"/>
        <v>4</v>
      </c>
      <c r="K42" s="29">
        <f t="shared" si="7"/>
        <v>1</v>
      </c>
      <c r="L42" s="29">
        <f t="shared" si="7"/>
        <v>0</v>
      </c>
      <c r="M42" s="29">
        <f t="shared" si="7"/>
        <v>2</v>
      </c>
      <c r="N42" s="29">
        <f t="shared" si="7"/>
        <v>1</v>
      </c>
      <c r="O42" s="29">
        <f t="shared" si="7"/>
        <v>1</v>
      </c>
      <c r="P42" s="29">
        <f t="shared" si="7"/>
        <v>0</v>
      </c>
      <c r="Q42" s="29">
        <f t="shared" si="7"/>
        <v>1</v>
      </c>
      <c r="R42" s="29">
        <f t="shared" si="7"/>
        <v>0</v>
      </c>
      <c r="S42" s="29">
        <f t="shared" si="7"/>
        <v>0</v>
      </c>
      <c r="T42" s="29">
        <f t="shared" si="7"/>
        <v>0</v>
      </c>
      <c r="U42" s="29">
        <f t="shared" si="7"/>
        <v>0</v>
      </c>
      <c r="V42" s="29">
        <f t="shared" si="7"/>
        <v>0</v>
      </c>
      <c r="W42" s="29">
        <f t="shared" si="7"/>
        <v>0</v>
      </c>
      <c r="X42" s="72">
        <f t="shared" si="7"/>
        <v>156</v>
      </c>
    </row>
    <row r="43" spans="1:24" x14ac:dyDescent="0.25">
      <c r="A43" s="142"/>
      <c r="B43" s="89" t="s">
        <v>116</v>
      </c>
      <c r="C43" s="6" t="s">
        <v>80</v>
      </c>
      <c r="D43" s="6" t="s">
        <v>81</v>
      </c>
      <c r="E43" s="28">
        <v>24</v>
      </c>
      <c r="F43" s="28">
        <v>30</v>
      </c>
      <c r="G43" s="28">
        <v>16</v>
      </c>
      <c r="H43" s="28">
        <v>10</v>
      </c>
      <c r="I43" s="28">
        <v>7</v>
      </c>
      <c r="J43" s="28">
        <v>2</v>
      </c>
      <c r="K43" s="28">
        <v>5</v>
      </c>
      <c r="L43" s="28"/>
      <c r="M43" s="28"/>
      <c r="N43" s="28"/>
      <c r="O43" s="28"/>
      <c r="P43" s="28">
        <v>1</v>
      </c>
      <c r="Q43" s="28"/>
      <c r="R43" s="28"/>
      <c r="S43" s="28">
        <v>1</v>
      </c>
      <c r="T43" s="28"/>
      <c r="U43" s="28"/>
      <c r="V43" s="28"/>
      <c r="W43" s="28"/>
      <c r="X43" s="71">
        <f t="shared" si="0"/>
        <v>96</v>
      </c>
    </row>
    <row r="44" spans="1:24" x14ac:dyDescent="0.25">
      <c r="A44" s="142"/>
      <c r="B44" s="89"/>
      <c r="C44" s="6" t="s">
        <v>82</v>
      </c>
      <c r="D44" s="6" t="s">
        <v>83</v>
      </c>
      <c r="E44" s="28">
        <v>6</v>
      </c>
      <c r="F44" s="28">
        <v>4</v>
      </c>
      <c r="G44" s="28">
        <v>6</v>
      </c>
      <c r="H44" s="28">
        <v>5</v>
      </c>
      <c r="I44" s="28">
        <v>1</v>
      </c>
      <c r="J44" s="28"/>
      <c r="K44" s="28">
        <v>1</v>
      </c>
      <c r="L44" s="28"/>
      <c r="M44" s="28"/>
      <c r="N44" s="28">
        <v>1</v>
      </c>
      <c r="O44" s="28"/>
      <c r="P44" s="28"/>
      <c r="Q44" s="28"/>
      <c r="R44" s="28"/>
      <c r="S44" s="28"/>
      <c r="T44" s="28"/>
      <c r="U44" s="28"/>
      <c r="V44" s="28"/>
      <c r="W44" s="28">
        <v>1</v>
      </c>
      <c r="X44" s="71">
        <f t="shared" si="0"/>
        <v>25</v>
      </c>
    </row>
    <row r="45" spans="1:24" x14ac:dyDescent="0.25">
      <c r="A45" s="142"/>
      <c r="B45" s="89"/>
      <c r="C45" s="6" t="s">
        <v>84</v>
      </c>
      <c r="D45" s="6" t="s">
        <v>85</v>
      </c>
      <c r="E45" s="28">
        <v>5</v>
      </c>
      <c r="F45" s="28">
        <v>7</v>
      </c>
      <c r="G45" s="28">
        <v>3</v>
      </c>
      <c r="H45" s="28">
        <v>7</v>
      </c>
      <c r="I45" s="28">
        <v>2</v>
      </c>
      <c r="J45" s="28">
        <v>4</v>
      </c>
      <c r="K45" s="28">
        <v>2</v>
      </c>
      <c r="L45" s="28">
        <v>1</v>
      </c>
      <c r="M45" s="28"/>
      <c r="N45" s="28">
        <v>1</v>
      </c>
      <c r="O45" s="28">
        <v>2</v>
      </c>
      <c r="P45" s="28">
        <v>1</v>
      </c>
      <c r="Q45" s="28"/>
      <c r="R45" s="28"/>
      <c r="S45" s="28"/>
      <c r="T45" s="28"/>
      <c r="U45" s="28"/>
      <c r="V45" s="28"/>
      <c r="W45" s="28"/>
      <c r="X45" s="71">
        <f t="shared" si="0"/>
        <v>35</v>
      </c>
    </row>
    <row r="46" spans="1:24" x14ac:dyDescent="0.25">
      <c r="A46" s="142"/>
      <c r="B46" s="89"/>
      <c r="C46" s="6" t="s">
        <v>86</v>
      </c>
      <c r="D46" s="6" t="s">
        <v>87</v>
      </c>
      <c r="E46" s="28">
        <v>34</v>
      </c>
      <c r="F46" s="28">
        <v>52</v>
      </c>
      <c r="G46" s="28">
        <v>29</v>
      </c>
      <c r="H46" s="28">
        <v>14</v>
      </c>
      <c r="I46" s="28">
        <v>3</v>
      </c>
      <c r="J46" s="28">
        <v>5</v>
      </c>
      <c r="K46" s="28">
        <v>5</v>
      </c>
      <c r="L46" s="28">
        <v>1</v>
      </c>
      <c r="M46" s="28">
        <v>1</v>
      </c>
      <c r="N46" s="28">
        <v>1</v>
      </c>
      <c r="O46" s="28"/>
      <c r="P46" s="28">
        <v>1</v>
      </c>
      <c r="Q46" s="28"/>
      <c r="R46" s="28"/>
      <c r="S46" s="28"/>
      <c r="T46" s="28"/>
      <c r="U46" s="28"/>
      <c r="V46" s="28"/>
      <c r="W46" s="28"/>
      <c r="X46" s="71">
        <f t="shared" si="0"/>
        <v>146</v>
      </c>
    </row>
    <row r="47" spans="1:24" x14ac:dyDescent="0.25">
      <c r="A47" s="142"/>
      <c r="B47" s="89"/>
      <c r="C47" s="6" t="s">
        <v>88</v>
      </c>
      <c r="D47" s="6" t="s">
        <v>89</v>
      </c>
      <c r="E47" s="28">
        <v>6</v>
      </c>
      <c r="F47" s="28">
        <v>5</v>
      </c>
      <c r="G47" s="28">
        <v>6</v>
      </c>
      <c r="H47" s="28">
        <v>2</v>
      </c>
      <c r="I47" s="28"/>
      <c r="J47" s="28">
        <v>1</v>
      </c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>
        <v>1</v>
      </c>
      <c r="W47" s="28"/>
      <c r="X47" s="71">
        <f t="shared" si="0"/>
        <v>21</v>
      </c>
    </row>
    <row r="48" spans="1:24" x14ac:dyDescent="0.25">
      <c r="A48" s="142"/>
      <c r="B48" s="89"/>
      <c r="C48" s="87" t="s">
        <v>117</v>
      </c>
      <c r="D48" s="87"/>
      <c r="E48" s="29">
        <f>SUM(E43:E47)</f>
        <v>75</v>
      </c>
      <c r="F48" s="29">
        <f t="shared" ref="F48:X48" si="8">SUM(F43:F47)</f>
        <v>98</v>
      </c>
      <c r="G48" s="29">
        <f t="shared" si="8"/>
        <v>60</v>
      </c>
      <c r="H48" s="29">
        <f t="shared" si="8"/>
        <v>38</v>
      </c>
      <c r="I48" s="29">
        <f t="shared" si="8"/>
        <v>13</v>
      </c>
      <c r="J48" s="29">
        <f t="shared" si="8"/>
        <v>12</v>
      </c>
      <c r="K48" s="29">
        <f t="shared" si="8"/>
        <v>13</v>
      </c>
      <c r="L48" s="29">
        <f t="shared" si="8"/>
        <v>2</v>
      </c>
      <c r="M48" s="29">
        <f t="shared" si="8"/>
        <v>1</v>
      </c>
      <c r="N48" s="29">
        <f t="shared" si="8"/>
        <v>3</v>
      </c>
      <c r="O48" s="29">
        <f t="shared" si="8"/>
        <v>2</v>
      </c>
      <c r="P48" s="29">
        <f t="shared" si="8"/>
        <v>3</v>
      </c>
      <c r="Q48" s="29">
        <f t="shared" si="8"/>
        <v>0</v>
      </c>
      <c r="R48" s="29">
        <f t="shared" si="8"/>
        <v>0</v>
      </c>
      <c r="S48" s="29">
        <f t="shared" si="8"/>
        <v>1</v>
      </c>
      <c r="T48" s="29">
        <f t="shared" si="8"/>
        <v>0</v>
      </c>
      <c r="U48" s="29">
        <f t="shared" si="8"/>
        <v>0</v>
      </c>
      <c r="V48" s="29">
        <f t="shared" si="8"/>
        <v>1</v>
      </c>
      <c r="W48" s="29">
        <f t="shared" si="8"/>
        <v>1</v>
      </c>
      <c r="X48" s="72">
        <f t="shared" si="8"/>
        <v>323</v>
      </c>
    </row>
    <row r="49" spans="1:24" ht="15.75" thickBot="1" x14ac:dyDescent="0.3">
      <c r="A49" s="143"/>
      <c r="B49" s="135" t="s">
        <v>117</v>
      </c>
      <c r="C49" s="135"/>
      <c r="D49" s="135"/>
      <c r="E49" s="73">
        <f>SUM(E48,E42)</f>
        <v>91</v>
      </c>
      <c r="F49" s="73">
        <f t="shared" ref="F49:X49" si="9">SUM(F48,F42)</f>
        <v>141</v>
      </c>
      <c r="G49" s="73">
        <f t="shared" si="9"/>
        <v>98</v>
      </c>
      <c r="H49" s="73">
        <f t="shared" si="9"/>
        <v>80</v>
      </c>
      <c r="I49" s="73">
        <f t="shared" si="9"/>
        <v>20</v>
      </c>
      <c r="J49" s="73">
        <f t="shared" si="9"/>
        <v>16</v>
      </c>
      <c r="K49" s="73">
        <f t="shared" si="9"/>
        <v>14</v>
      </c>
      <c r="L49" s="73">
        <f t="shared" si="9"/>
        <v>2</v>
      </c>
      <c r="M49" s="73">
        <f t="shared" si="9"/>
        <v>3</v>
      </c>
      <c r="N49" s="73">
        <f t="shared" si="9"/>
        <v>4</v>
      </c>
      <c r="O49" s="73">
        <f t="shared" si="9"/>
        <v>3</v>
      </c>
      <c r="P49" s="73">
        <f t="shared" si="9"/>
        <v>3</v>
      </c>
      <c r="Q49" s="73">
        <f t="shared" si="9"/>
        <v>1</v>
      </c>
      <c r="R49" s="73">
        <f t="shared" si="9"/>
        <v>0</v>
      </c>
      <c r="S49" s="73">
        <f t="shared" si="9"/>
        <v>1</v>
      </c>
      <c r="T49" s="73">
        <f t="shared" si="9"/>
        <v>0</v>
      </c>
      <c r="U49" s="73">
        <f t="shared" si="9"/>
        <v>0</v>
      </c>
      <c r="V49" s="73">
        <f t="shared" si="9"/>
        <v>1</v>
      </c>
      <c r="W49" s="73">
        <f t="shared" si="9"/>
        <v>1</v>
      </c>
      <c r="X49" s="74">
        <f t="shared" si="9"/>
        <v>479</v>
      </c>
    </row>
    <row r="50" spans="1:24" ht="3.95" customHeight="1" thickBot="1" x14ac:dyDescent="0.3">
      <c r="A50" s="2"/>
      <c r="B50" s="2"/>
      <c r="C50" s="2"/>
      <c r="D50" s="2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x14ac:dyDescent="0.25">
      <c r="A51" s="136" t="s">
        <v>102</v>
      </c>
      <c r="B51" s="144" t="s">
        <v>120</v>
      </c>
      <c r="C51" s="68" t="s">
        <v>107</v>
      </c>
      <c r="D51" s="68" t="s">
        <v>108</v>
      </c>
      <c r="E51" s="69"/>
      <c r="F51" s="69">
        <v>13</v>
      </c>
      <c r="G51" s="69">
        <v>30</v>
      </c>
      <c r="H51" s="69">
        <v>5</v>
      </c>
      <c r="I51" s="69">
        <v>2</v>
      </c>
      <c r="J51" s="69"/>
      <c r="K51" s="69"/>
      <c r="L51" s="69">
        <v>1</v>
      </c>
      <c r="M51" s="69"/>
      <c r="N51" s="69">
        <v>2</v>
      </c>
      <c r="O51" s="69"/>
      <c r="P51" s="69"/>
      <c r="Q51" s="69"/>
      <c r="R51" s="69"/>
      <c r="S51" s="69"/>
      <c r="T51" s="69"/>
      <c r="U51" s="69"/>
      <c r="V51" s="69"/>
      <c r="W51" s="69"/>
      <c r="X51" s="70">
        <f t="shared" si="0"/>
        <v>53</v>
      </c>
    </row>
    <row r="52" spans="1:24" x14ac:dyDescent="0.25">
      <c r="A52" s="137"/>
      <c r="B52" s="89"/>
      <c r="C52" s="6" t="s">
        <v>109</v>
      </c>
      <c r="D52" s="6" t="s">
        <v>110</v>
      </c>
      <c r="E52" s="28"/>
      <c r="F52" s="28">
        <v>8</v>
      </c>
      <c r="G52" s="28">
        <v>16</v>
      </c>
      <c r="H52" s="28">
        <v>12</v>
      </c>
      <c r="I52" s="28">
        <v>6</v>
      </c>
      <c r="J52" s="28">
        <v>5</v>
      </c>
      <c r="K52" s="28">
        <v>2</v>
      </c>
      <c r="L52" s="28">
        <v>2</v>
      </c>
      <c r="M52" s="28">
        <v>3</v>
      </c>
      <c r="N52" s="28"/>
      <c r="O52" s="28">
        <v>1</v>
      </c>
      <c r="P52" s="28"/>
      <c r="Q52" s="28"/>
      <c r="R52" s="28"/>
      <c r="S52" s="28"/>
      <c r="T52" s="28"/>
      <c r="U52" s="28"/>
      <c r="V52" s="28"/>
      <c r="W52" s="28"/>
      <c r="X52" s="71">
        <f t="shared" si="0"/>
        <v>55</v>
      </c>
    </row>
    <row r="53" spans="1:24" x14ac:dyDescent="0.25">
      <c r="A53" s="137"/>
      <c r="B53" s="89"/>
      <c r="C53" s="87" t="s">
        <v>117</v>
      </c>
      <c r="D53" s="87"/>
      <c r="E53" s="29">
        <f>SUM(E51:E52)</f>
        <v>0</v>
      </c>
      <c r="F53" s="29">
        <f t="shared" ref="F53:X53" si="10">SUM(F51:F52)</f>
        <v>21</v>
      </c>
      <c r="G53" s="29">
        <f t="shared" si="10"/>
        <v>46</v>
      </c>
      <c r="H53" s="29">
        <f t="shared" si="10"/>
        <v>17</v>
      </c>
      <c r="I53" s="29">
        <f t="shared" si="10"/>
        <v>8</v>
      </c>
      <c r="J53" s="29">
        <f t="shared" si="10"/>
        <v>5</v>
      </c>
      <c r="K53" s="29">
        <f t="shared" si="10"/>
        <v>2</v>
      </c>
      <c r="L53" s="29">
        <f t="shared" si="10"/>
        <v>3</v>
      </c>
      <c r="M53" s="29">
        <f t="shared" si="10"/>
        <v>3</v>
      </c>
      <c r="N53" s="29">
        <f t="shared" si="10"/>
        <v>2</v>
      </c>
      <c r="O53" s="29">
        <f t="shared" si="10"/>
        <v>1</v>
      </c>
      <c r="P53" s="29">
        <f t="shared" si="10"/>
        <v>0</v>
      </c>
      <c r="Q53" s="29">
        <f t="shared" si="10"/>
        <v>0</v>
      </c>
      <c r="R53" s="29">
        <f t="shared" si="10"/>
        <v>0</v>
      </c>
      <c r="S53" s="29">
        <f t="shared" si="10"/>
        <v>0</v>
      </c>
      <c r="T53" s="29">
        <f t="shared" si="10"/>
        <v>0</v>
      </c>
      <c r="U53" s="29">
        <f t="shared" si="10"/>
        <v>0</v>
      </c>
      <c r="V53" s="29">
        <f t="shared" si="10"/>
        <v>0</v>
      </c>
      <c r="W53" s="29">
        <f t="shared" si="10"/>
        <v>0</v>
      </c>
      <c r="X53" s="72">
        <f t="shared" si="10"/>
        <v>108</v>
      </c>
    </row>
    <row r="54" spans="1:24" x14ac:dyDescent="0.25">
      <c r="A54" s="137"/>
      <c r="B54" s="89" t="s">
        <v>116</v>
      </c>
      <c r="C54" s="6" t="s">
        <v>103</v>
      </c>
      <c r="D54" s="6" t="s">
        <v>104</v>
      </c>
      <c r="E54" s="28">
        <v>9</v>
      </c>
      <c r="F54" s="28">
        <v>4</v>
      </c>
      <c r="G54" s="28">
        <v>9</v>
      </c>
      <c r="H54" s="28">
        <v>7</v>
      </c>
      <c r="I54" s="28">
        <v>3</v>
      </c>
      <c r="J54" s="28"/>
      <c r="K54" s="28"/>
      <c r="L54" s="28"/>
      <c r="M54" s="28">
        <v>1</v>
      </c>
      <c r="N54" s="28"/>
      <c r="O54" s="28"/>
      <c r="P54" s="28"/>
      <c r="Q54" s="28"/>
      <c r="R54" s="28"/>
      <c r="S54" s="28"/>
      <c r="T54" s="28">
        <v>1</v>
      </c>
      <c r="U54" s="28"/>
      <c r="V54" s="28"/>
      <c r="W54" s="28"/>
      <c r="X54" s="71">
        <f t="shared" si="0"/>
        <v>34</v>
      </c>
    </row>
    <row r="55" spans="1:24" x14ac:dyDescent="0.25">
      <c r="A55" s="137"/>
      <c r="B55" s="89"/>
      <c r="C55" s="87" t="s">
        <v>117</v>
      </c>
      <c r="D55" s="87"/>
      <c r="E55" s="29">
        <f>SUM(E54)</f>
        <v>9</v>
      </c>
      <c r="F55" s="29">
        <f t="shared" ref="F55:X55" si="11">SUM(F54)</f>
        <v>4</v>
      </c>
      <c r="G55" s="29">
        <f t="shared" si="11"/>
        <v>9</v>
      </c>
      <c r="H55" s="29">
        <f t="shared" si="11"/>
        <v>7</v>
      </c>
      <c r="I55" s="29">
        <f t="shared" si="11"/>
        <v>3</v>
      </c>
      <c r="J55" s="29">
        <f t="shared" si="11"/>
        <v>0</v>
      </c>
      <c r="K55" s="29">
        <f t="shared" si="11"/>
        <v>0</v>
      </c>
      <c r="L55" s="29">
        <f t="shared" si="11"/>
        <v>0</v>
      </c>
      <c r="M55" s="29">
        <f t="shared" si="11"/>
        <v>1</v>
      </c>
      <c r="N55" s="29">
        <f t="shared" si="11"/>
        <v>0</v>
      </c>
      <c r="O55" s="29">
        <f t="shared" si="11"/>
        <v>0</v>
      </c>
      <c r="P55" s="29">
        <f t="shared" si="11"/>
        <v>0</v>
      </c>
      <c r="Q55" s="29">
        <f t="shared" si="11"/>
        <v>0</v>
      </c>
      <c r="R55" s="29">
        <f t="shared" si="11"/>
        <v>0</v>
      </c>
      <c r="S55" s="29">
        <f t="shared" si="11"/>
        <v>0</v>
      </c>
      <c r="T55" s="29">
        <f t="shared" si="11"/>
        <v>1</v>
      </c>
      <c r="U55" s="29">
        <f t="shared" si="11"/>
        <v>0</v>
      </c>
      <c r="V55" s="29">
        <f t="shared" si="11"/>
        <v>0</v>
      </c>
      <c r="W55" s="29">
        <f t="shared" si="11"/>
        <v>0</v>
      </c>
      <c r="X55" s="72">
        <f t="shared" si="11"/>
        <v>34</v>
      </c>
    </row>
    <row r="56" spans="1:24" ht="15.75" thickBot="1" x14ac:dyDescent="0.3">
      <c r="A56" s="138"/>
      <c r="B56" s="135" t="s">
        <v>117</v>
      </c>
      <c r="C56" s="135"/>
      <c r="D56" s="135"/>
      <c r="E56" s="73">
        <f>SUM(E55,E53)</f>
        <v>9</v>
      </c>
      <c r="F56" s="73">
        <f t="shared" ref="F56:X56" si="12">SUM(F55,F53)</f>
        <v>25</v>
      </c>
      <c r="G56" s="73">
        <f t="shared" si="12"/>
        <v>55</v>
      </c>
      <c r="H56" s="73">
        <f t="shared" si="12"/>
        <v>24</v>
      </c>
      <c r="I56" s="73">
        <f t="shared" si="12"/>
        <v>11</v>
      </c>
      <c r="J56" s="73">
        <f t="shared" si="12"/>
        <v>5</v>
      </c>
      <c r="K56" s="73">
        <f t="shared" si="12"/>
        <v>2</v>
      </c>
      <c r="L56" s="73">
        <f t="shared" si="12"/>
        <v>3</v>
      </c>
      <c r="M56" s="73">
        <f t="shared" si="12"/>
        <v>4</v>
      </c>
      <c r="N56" s="73">
        <f t="shared" si="12"/>
        <v>2</v>
      </c>
      <c r="O56" s="73">
        <f t="shared" si="12"/>
        <v>1</v>
      </c>
      <c r="P56" s="73">
        <f t="shared" si="12"/>
        <v>0</v>
      </c>
      <c r="Q56" s="73">
        <f t="shared" si="12"/>
        <v>0</v>
      </c>
      <c r="R56" s="73">
        <f t="shared" si="12"/>
        <v>0</v>
      </c>
      <c r="S56" s="73">
        <f t="shared" si="12"/>
        <v>0</v>
      </c>
      <c r="T56" s="73">
        <f t="shared" si="12"/>
        <v>1</v>
      </c>
      <c r="U56" s="73">
        <f t="shared" si="12"/>
        <v>0</v>
      </c>
      <c r="V56" s="73">
        <f t="shared" si="12"/>
        <v>0</v>
      </c>
      <c r="W56" s="73">
        <f t="shared" si="12"/>
        <v>0</v>
      </c>
      <c r="X56" s="74">
        <f t="shared" si="12"/>
        <v>142</v>
      </c>
    </row>
    <row r="57" spans="1:24" ht="3.95" customHeight="1" thickBot="1" x14ac:dyDescent="0.3">
      <c r="B57" s="1"/>
      <c r="C57" s="1"/>
      <c r="D57" s="1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 ht="15.75" thickBot="1" x14ac:dyDescent="0.3">
      <c r="A58" s="139" t="s">
        <v>0</v>
      </c>
      <c r="B58" s="140"/>
      <c r="C58" s="140"/>
      <c r="D58" s="140"/>
      <c r="E58" s="75">
        <f>SUM(E56,E49,E37,E20)</f>
        <v>156</v>
      </c>
      <c r="F58" s="75">
        <f t="shared" ref="F58:X58" si="13">SUM(F56,F49,F37,F20)</f>
        <v>332</v>
      </c>
      <c r="G58" s="75">
        <f t="shared" si="13"/>
        <v>293</v>
      </c>
      <c r="H58" s="75">
        <f t="shared" si="13"/>
        <v>232</v>
      </c>
      <c r="I58" s="75">
        <f t="shared" si="13"/>
        <v>89</v>
      </c>
      <c r="J58" s="75">
        <f t="shared" si="13"/>
        <v>53</v>
      </c>
      <c r="K58" s="75">
        <f t="shared" si="13"/>
        <v>34</v>
      </c>
      <c r="L58" s="75">
        <f t="shared" si="13"/>
        <v>15</v>
      </c>
      <c r="M58" s="75">
        <f t="shared" si="13"/>
        <v>13</v>
      </c>
      <c r="N58" s="75">
        <f t="shared" si="13"/>
        <v>11</v>
      </c>
      <c r="O58" s="75">
        <f t="shared" si="13"/>
        <v>8</v>
      </c>
      <c r="P58" s="75">
        <f t="shared" si="13"/>
        <v>6</v>
      </c>
      <c r="Q58" s="75">
        <f t="shared" si="13"/>
        <v>4</v>
      </c>
      <c r="R58" s="75">
        <f t="shared" si="13"/>
        <v>3</v>
      </c>
      <c r="S58" s="75">
        <f t="shared" si="13"/>
        <v>1</v>
      </c>
      <c r="T58" s="75">
        <f t="shared" si="13"/>
        <v>1</v>
      </c>
      <c r="U58" s="75">
        <f t="shared" si="13"/>
        <v>1</v>
      </c>
      <c r="V58" s="75">
        <f t="shared" si="13"/>
        <v>1</v>
      </c>
      <c r="W58" s="75">
        <f t="shared" si="13"/>
        <v>1</v>
      </c>
      <c r="X58" s="76">
        <f t="shared" si="13"/>
        <v>1254</v>
      </c>
    </row>
  </sheetData>
  <mergeCells count="32">
    <mergeCell ref="X4:X5"/>
    <mergeCell ref="A2:X2"/>
    <mergeCell ref="A4:A5"/>
    <mergeCell ref="B4:B5"/>
    <mergeCell ref="C4:C5"/>
    <mergeCell ref="D4:D5"/>
    <mergeCell ref="E4:W4"/>
    <mergeCell ref="B7:B12"/>
    <mergeCell ref="C12:D12"/>
    <mergeCell ref="B13:B19"/>
    <mergeCell ref="C19:D19"/>
    <mergeCell ref="A7:A20"/>
    <mergeCell ref="B20:D20"/>
    <mergeCell ref="B22:B28"/>
    <mergeCell ref="C28:D28"/>
    <mergeCell ref="B29:B36"/>
    <mergeCell ref="C36:D36"/>
    <mergeCell ref="A22:A37"/>
    <mergeCell ref="A58:D58"/>
    <mergeCell ref="B43:B48"/>
    <mergeCell ref="C48:D48"/>
    <mergeCell ref="B49:D49"/>
    <mergeCell ref="A39:A49"/>
    <mergeCell ref="B51:B53"/>
    <mergeCell ref="C53:D53"/>
    <mergeCell ref="B39:B42"/>
    <mergeCell ref="C42:D42"/>
    <mergeCell ref="B54:B55"/>
    <mergeCell ref="C55:D55"/>
    <mergeCell ref="B56:D56"/>
    <mergeCell ref="B37:D37"/>
    <mergeCell ref="A51:A5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A.S. 2013</vt:lpstr>
      <vt:lpstr>A.S. 2012</vt:lpstr>
      <vt:lpstr>A.S. 2011</vt:lpstr>
      <vt:lpstr>A.S. 2010</vt:lpstr>
      <vt:lpstr>A. S. 2009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Vito</dc:creator>
  <cp:lastModifiedBy>Vito</cp:lastModifiedBy>
  <dcterms:created xsi:type="dcterms:W3CDTF">2014-05-19T07:54:03Z</dcterms:created>
  <dcterms:modified xsi:type="dcterms:W3CDTF">2014-05-22T07:37:55Z</dcterms:modified>
</cp:coreProperties>
</file>