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onia\Desktop\Per emiliana\"/>
    </mc:Choice>
  </mc:AlternateContent>
  <xr:revisionPtr revIDLastSave="0" documentId="13_ncr:1_{DFC52EC1-0088-4089-AF4F-F93EA2941A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FO_PREV_2018" sheetId="4" r:id="rId1"/>
  </sheets>
  <definedNames>
    <definedName name="_xlnm.Print_Area" localSheetId="0">FFO_PREV_2018!$A$1:$E$21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4" l="1"/>
  <c r="B3" i="4"/>
  <c r="D19" i="4"/>
  <c r="B19" i="4"/>
  <c r="D17" i="4"/>
  <c r="B17" i="4"/>
  <c r="D15" i="4"/>
  <c r="B15" i="4"/>
  <c r="D13" i="4"/>
  <c r="B13" i="4"/>
  <c r="D11" i="4"/>
  <c r="B11" i="4"/>
  <c r="D9" i="4"/>
  <c r="B9" i="4"/>
  <c r="D7" i="4"/>
  <c r="B7" i="4"/>
  <c r="D5" i="4"/>
  <c r="B5" i="4"/>
  <c r="E5" i="4"/>
  <c r="D20" i="4" l="1"/>
  <c r="E9" i="4"/>
  <c r="E13" i="4"/>
  <c r="E15" i="4"/>
  <c r="E17" i="4"/>
  <c r="E19" i="4"/>
  <c r="B20" i="4"/>
  <c r="E11" i="4"/>
  <c r="E7" i="4"/>
  <c r="E3" i="4"/>
  <c r="E20" i="4" l="1"/>
</calcChain>
</file>

<file path=xl/sharedStrings.xml><?xml version="1.0" encoding="utf-8"?>
<sst xmlns="http://schemas.openxmlformats.org/spreadsheetml/2006/main" count="41" uniqueCount="24">
  <si>
    <t>Assegnazione Ministeriale 2018</t>
  </si>
  <si>
    <t>Importi</t>
  </si>
  <si>
    <t>Previsione 2018</t>
  </si>
  <si>
    <t>Differenza (Assegnaz.-Prev.)</t>
  </si>
  <si>
    <t>Quota base 2017</t>
  </si>
  <si>
    <t xml:space="preserve">TOTALE quota base </t>
  </si>
  <si>
    <t>TOTALE quota base</t>
  </si>
  <si>
    <t>Programmazione triennale 2017</t>
  </si>
  <si>
    <t>TOTALE Programmazione triennale 2017</t>
  </si>
  <si>
    <t xml:space="preserve">Piani straordinari </t>
  </si>
  <si>
    <t>TOTALE piani straordinari</t>
  </si>
  <si>
    <t>Quota premiale</t>
  </si>
  <si>
    <t>Totale quota premiale</t>
  </si>
  <si>
    <t>Perequativo</t>
  </si>
  <si>
    <t>Totale Perequativo</t>
  </si>
  <si>
    <t>Perequativo risorse disp.</t>
  </si>
  <si>
    <t>Totale Perequativo risorse disp.</t>
  </si>
  <si>
    <t>No tax area</t>
  </si>
  <si>
    <t>Totale No tax area</t>
  </si>
  <si>
    <t xml:space="preserve">Fondo Dipartimenti di eccellenza art. 9 DM 587/18 - assegn.2018 - Quinquennio 2018/2022 </t>
  </si>
  <si>
    <t>Totale Fondo Dipartimenti di eccellenza</t>
  </si>
  <si>
    <t>Parziale compenzazione blocco scatti stipendiali art. 1, c.629, legge 205/17</t>
  </si>
  <si>
    <t>Totale parziale compenzazione blocco scatti stipendiali art. 1, c.629, legge 205/17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</si>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</sst>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3" fontId="3" fillId="0" borderId="4" xfId="0" applyNumberFormat="1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43" fontId="2" fillId="0" borderId="4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5" xfId="0" applyFont="1" applyBorder="1" applyAlignment="1">
      <alignment horizontal="right" wrapText="1"/>
    </xf>
    <xf numFmtId="43" fontId="1" fillId="0" borderId="6" xfId="0" applyNumberFormat="1" applyFont="1" applyBorder="1" applyAlignment="1">
      <alignment wrapText="1"/>
    </xf>
    <xf numFmtId="43" fontId="0" fillId="0" borderId="0" xfId="0" applyNumberFormat="1" applyAlignment="1">
      <alignment wrapText="1"/>
    </xf>
    <xf numFmtId="0" fontId="3" fillId="0" borderId="3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43" fontId="0" fillId="0" borderId="4" xfId="0" applyNumberFormat="1" applyBorder="1" applyAlignment="1">
      <alignment wrapText="1"/>
    </xf>
    <xf numFmtId="43" fontId="1" fillId="0" borderId="4" xfId="0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43" fontId="4" fillId="0" borderId="8" xfId="0" applyNumberFormat="1" applyFont="1" applyBorder="1" applyAlignment="1">
      <alignment wrapText="1"/>
    </xf>
    <xf numFmtId="43" fontId="5" fillId="0" borderId="8" xfId="0" applyNumberFormat="1" applyFont="1" applyBorder="1" applyAlignment="1">
      <alignment wrapText="1"/>
    </xf>
    <xf numFmtId="43" fontId="2" fillId="0" borderId="8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43" fontId="1" fillId="0" borderId="8" xfId="0" applyNumberFormat="1" applyFont="1" applyBorder="1" applyAlignment="1">
      <alignment wrapText="1"/>
    </xf>
    <xf numFmtId="43" fontId="1" fillId="0" borderId="9" xfId="0" applyNumberFormat="1" applyFont="1" applyBorder="1" applyAlignment="1">
      <alignment wrapText="1"/>
    </xf>
    <xf numFmtId="43" fontId="1" fillId="0" borderId="5" xfId="0" applyNumberFormat="1" applyFont="1" applyBorder="1" applyAlignment="1">
      <alignment horizontal="right" wrapText="1"/>
    </xf>
    <xf numFmtId="43" fontId="0" fillId="0" borderId="4" xfId="0" applyNumberFormat="1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43" fontId="1" fillId="0" borderId="0" xfId="0" applyNumberFormat="1" applyFont="1" applyBorder="1" applyAlignment="1">
      <alignment wrapText="1"/>
    </xf>
    <xf numFmtId="43" fontId="1" fillId="0" borderId="0" xfId="0" applyNumberFormat="1" applyFont="1" applyBorder="1" applyAlignment="1">
      <alignment horizontal="right" wrapText="1"/>
    </xf>
    <xf numFmtId="43" fontId="2" fillId="2" borderId="4" xfId="0" applyNumberFormat="1" applyFont="1" applyFill="1" applyBorder="1" applyAlignment="1">
      <alignment wrapText="1"/>
    </xf>
    <xf numFmtId="43" fontId="1" fillId="2" borderId="4" xfId="0" applyNumberFormat="1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showGridLines="0" tabSelected="1" zoomScaleNormal="100" workbookViewId="0">
      <selection activeCell="G19" sqref="G19"/>
    </sheetView>
  </sheetViews>
  <sheetFormatPr defaultColWidth="9.109375" defaultRowHeight="14.4" x14ac:dyDescent="0.3"/>
  <cols>
    <col min="1" max="1" width="23.44140625" style="1" bestFit="1" customWidth="1"/>
    <col min="2" max="2" width="18.44140625" style="12" customWidth="1"/>
    <col min="3" max="3" width="22.5546875" style="1" customWidth="1"/>
    <col min="4" max="4" width="18.6640625" style="12" customWidth="1"/>
    <col min="5" max="5" width="18.88671875" style="1" customWidth="1"/>
    <col min="6" max="8" width="9.109375" style="1"/>
    <col min="9" max="9" width="12.88671875" style="1" customWidth="1"/>
    <col min="10" max="16384" width="9.109375" style="1"/>
  </cols>
  <sheetData>
    <row r="1" spans="1:9" ht="31.5" customHeight="1" x14ac:dyDescent="0.3">
      <c r="A1" s="3" t="s">
        <v>0</v>
      </c>
      <c r="B1" s="4" t="s">
        <v>1</v>
      </c>
      <c r="C1" s="3" t="s">
        <v>2</v>
      </c>
      <c r="D1" s="4" t="s">
        <v>1</v>
      </c>
      <c r="E1" s="18" t="s">
        <v>3</v>
      </c>
    </row>
    <row r="2" spans="1:9" ht="39.9" customHeight="1" x14ac:dyDescent="0.3">
      <c r="A2" s="5" t="s">
        <v>4</v>
      </c>
      <c r="B2" s="6">
        <v>27561937</v>
      </c>
      <c r="C2" s="5"/>
      <c r="D2" s="6">
        <v>28504062</v>
      </c>
      <c r="E2" s="19"/>
      <c r="I2" s="6"/>
    </row>
    <row r="3" spans="1:9" s="2" customFormat="1" ht="39.9" customHeight="1" x14ac:dyDescent="0.3">
      <c r="A3" s="7" t="s">
        <v>5</v>
      </c>
      <c r="B3" s="8">
        <f>SUM(B2:B2)</f>
        <v>27561937</v>
      </c>
      <c r="C3" s="7" t="s">
        <v>6</v>
      </c>
      <c r="D3" s="8">
        <f>SUM(D2:D2)</f>
        <v>28504062</v>
      </c>
      <c r="E3" s="20">
        <f>B3-D3</f>
        <v>-942125</v>
      </c>
    </row>
    <row r="4" spans="1:9" s="14" customFormat="1" ht="39.9" customHeight="1" x14ac:dyDescent="0.3">
      <c r="A4" s="5" t="s">
        <v>7</v>
      </c>
      <c r="B4" s="6">
        <v>239702</v>
      </c>
      <c r="C4" s="5" t="s">
        <v>7</v>
      </c>
      <c r="D4" s="6">
        <v>239702</v>
      </c>
      <c r="E4" s="21"/>
    </row>
    <row r="5" spans="1:9" s="2" customFormat="1" ht="39.9" customHeight="1" x14ac:dyDescent="0.3">
      <c r="A5" s="7" t="s">
        <v>8</v>
      </c>
      <c r="B5" s="8">
        <f>SUM(B4)</f>
        <v>239702</v>
      </c>
      <c r="C5" s="7" t="s">
        <v>8</v>
      </c>
      <c r="D5" s="8">
        <f>SUM(D4)</f>
        <v>239702</v>
      </c>
      <c r="E5" s="20">
        <f>SUM(E4)</f>
        <v>0</v>
      </c>
    </row>
    <row r="6" spans="1:9" ht="39.9" customHeight="1" x14ac:dyDescent="0.3">
      <c r="A6" s="5" t="s">
        <v>9</v>
      </c>
      <c r="B6" s="6">
        <v>1186377</v>
      </c>
      <c r="C6" s="5" t="s">
        <v>9</v>
      </c>
      <c r="D6" s="6">
        <v>1162243</v>
      </c>
      <c r="E6" s="19"/>
    </row>
    <row r="7" spans="1:9" s="2" customFormat="1" ht="39.9" customHeight="1" x14ac:dyDescent="0.3">
      <c r="A7" s="7" t="s">
        <v>10</v>
      </c>
      <c r="B7" s="31">
        <f>SUM(B6)</f>
        <v>1186377</v>
      </c>
      <c r="C7" s="17" t="s">
        <v>10</v>
      </c>
      <c r="D7" s="8">
        <f>SUM(D6)</f>
        <v>1162243</v>
      </c>
      <c r="E7" s="22">
        <f>B7-D7</f>
        <v>24134</v>
      </c>
    </row>
    <row r="8" spans="1:9" ht="39.9" customHeight="1" x14ac:dyDescent="0.3">
      <c r="A8" s="5" t="s">
        <v>11</v>
      </c>
      <c r="B8" s="6">
        <v>9791598</v>
      </c>
      <c r="C8" s="5" t="s">
        <v>11</v>
      </c>
      <c r="D8" s="6">
        <v>9448611</v>
      </c>
      <c r="E8" s="19"/>
    </row>
    <row r="9" spans="1:9" ht="39.9" customHeight="1" x14ac:dyDescent="0.3">
      <c r="A9" s="7" t="s">
        <v>12</v>
      </c>
      <c r="B9" s="8">
        <f>SUM(B8)</f>
        <v>9791598</v>
      </c>
      <c r="C9" s="7" t="s">
        <v>12</v>
      </c>
      <c r="D9" s="8">
        <f>SUM(D8)</f>
        <v>9448611</v>
      </c>
      <c r="E9" s="22">
        <f>B9-D9</f>
        <v>342987</v>
      </c>
    </row>
    <row r="10" spans="1:9" ht="39.9" customHeight="1" x14ac:dyDescent="0.3">
      <c r="A10" s="5" t="s">
        <v>13</v>
      </c>
      <c r="B10" s="6">
        <v>299922</v>
      </c>
      <c r="C10" s="5" t="s">
        <v>13</v>
      </c>
      <c r="D10" s="6">
        <v>116416</v>
      </c>
      <c r="E10" s="19"/>
    </row>
    <row r="11" spans="1:9" ht="39.9" customHeight="1" x14ac:dyDescent="0.3">
      <c r="A11" s="7" t="s">
        <v>14</v>
      </c>
      <c r="B11" s="8">
        <f>SUM(B10)</f>
        <v>299922</v>
      </c>
      <c r="C11" s="7" t="s">
        <v>14</v>
      </c>
      <c r="D11" s="8">
        <f>SUM(D10)</f>
        <v>116416</v>
      </c>
      <c r="E11" s="22">
        <f>B11-D11</f>
        <v>183506</v>
      </c>
    </row>
    <row r="12" spans="1:9" ht="39.9" customHeight="1" x14ac:dyDescent="0.3">
      <c r="A12" s="5" t="s">
        <v>15</v>
      </c>
      <c r="B12" s="6">
        <v>4175</v>
      </c>
      <c r="C12" s="5" t="s">
        <v>15</v>
      </c>
      <c r="D12" s="6">
        <v>1671</v>
      </c>
      <c r="E12" s="19"/>
    </row>
    <row r="13" spans="1:9" ht="39.9" customHeight="1" x14ac:dyDescent="0.3">
      <c r="A13" s="7" t="s">
        <v>16</v>
      </c>
      <c r="B13" s="8">
        <f>SUM(B12)</f>
        <v>4175</v>
      </c>
      <c r="C13" s="7" t="s">
        <v>16</v>
      </c>
      <c r="D13" s="8">
        <f>SUM(D12)</f>
        <v>1671</v>
      </c>
      <c r="E13" s="22">
        <f>B13-D13</f>
        <v>2504</v>
      </c>
    </row>
    <row r="14" spans="1:9" ht="39.9" customHeight="1" x14ac:dyDescent="0.3">
      <c r="A14" s="9" t="s">
        <v>17</v>
      </c>
      <c r="B14" s="15">
        <v>887846</v>
      </c>
      <c r="C14" s="9"/>
      <c r="D14" s="15">
        <v>986000</v>
      </c>
      <c r="E14" s="23"/>
    </row>
    <row r="15" spans="1:9" ht="39.9" customHeight="1" x14ac:dyDescent="0.3">
      <c r="A15" s="7" t="s">
        <v>18</v>
      </c>
      <c r="B15" s="16">
        <f>SUM(B14)</f>
        <v>887846</v>
      </c>
      <c r="C15" s="7" t="s">
        <v>18</v>
      </c>
      <c r="D15" s="16">
        <f>SUM(D14)</f>
        <v>986000</v>
      </c>
      <c r="E15" s="24">
        <f>B15-D15</f>
        <v>-98154</v>
      </c>
    </row>
    <row r="16" spans="1:9" ht="55.2" x14ac:dyDescent="0.3">
      <c r="A16" s="13" t="s">
        <v>19</v>
      </c>
      <c r="B16" s="27">
        <v>1866006</v>
      </c>
      <c r="C16" s="13" t="s">
        <v>19</v>
      </c>
      <c r="D16" s="27">
        <v>0</v>
      </c>
      <c r="E16" s="24"/>
    </row>
    <row r="17" spans="1:5" ht="39.9" customHeight="1" x14ac:dyDescent="0.3">
      <c r="A17" s="7" t="s">
        <v>20</v>
      </c>
      <c r="B17" s="32">
        <f>SUM(B16)</f>
        <v>1866006</v>
      </c>
      <c r="C17" s="7" t="s">
        <v>20</v>
      </c>
      <c r="D17" s="16">
        <f>SUM(D16)</f>
        <v>0</v>
      </c>
      <c r="E17" s="24">
        <f>B17-D17</f>
        <v>1866006</v>
      </c>
    </row>
    <row r="18" spans="1:5" ht="39.9" customHeight="1" x14ac:dyDescent="0.3">
      <c r="A18" s="13" t="s">
        <v>21</v>
      </c>
      <c r="B18" s="27">
        <v>286850</v>
      </c>
      <c r="C18" s="13" t="s">
        <v>21</v>
      </c>
      <c r="D18" s="27">
        <v>0</v>
      </c>
      <c r="E18" s="24"/>
    </row>
    <row r="19" spans="1:5" ht="55.2" x14ac:dyDescent="0.3">
      <c r="A19" s="7" t="s">
        <v>22</v>
      </c>
      <c r="B19" s="32">
        <f>SUM(B18)</f>
        <v>286850</v>
      </c>
      <c r="C19" s="7" t="s">
        <v>22</v>
      </c>
      <c r="D19" s="16">
        <f>SUM(D18)</f>
        <v>0</v>
      </c>
      <c r="E19" s="24">
        <f>B19-D19</f>
        <v>286850</v>
      </c>
    </row>
    <row r="20" spans="1:5" ht="15" thickBot="1" x14ac:dyDescent="0.35">
      <c r="A20" s="10" t="s">
        <v>23</v>
      </c>
      <c r="B20" s="11">
        <f>B3+B5+B7+B9+B11+B13+B15+B17+B19</f>
        <v>42124413</v>
      </c>
      <c r="C20" s="26" t="s">
        <v>23</v>
      </c>
      <c r="D20" s="11">
        <f>D3+D5+D7+D9+D11+D13+D15+D17+D19</f>
        <v>40458705</v>
      </c>
      <c r="E20" s="25">
        <f>E3+E7+E9+E11+E13+E15+E17+E19</f>
        <v>1665708</v>
      </c>
    </row>
    <row r="21" spans="1:5" x14ac:dyDescent="0.3">
      <c r="A21" s="28"/>
      <c r="B21" s="29"/>
      <c r="C21" s="30"/>
      <c r="D21" s="29"/>
      <c r="E21" s="2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&amp;LPolitecnico di Bari&amp;CFFO: Confronto tra Assegnazione 2018 e Previsione</oddHeader>
    <oddFooter>&amp;C&amp;P di &amp;N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FFO_PREV_2018</vt:lpstr>
      <vt:lpstr>FFO_PREV_2018!Area_stampa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Amm-p0359</dc:creator>
  <cp:keywords/>
  <dc:description/>
  <cp:lastModifiedBy>Tonia</cp:lastModifiedBy>
  <cp:revision/>
  <dcterms:created xsi:type="dcterms:W3CDTF">2017-09-27T09:12:12Z</dcterms:created>
  <dcterms:modified xsi:type="dcterms:W3CDTF">2021-05-31T11:02:42Z</dcterms:modified>
  <cp:category/>
  <cp:contentStatus/>
</cp:coreProperties>
</file>