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2"/>
  </bookViews>
  <sheets>
    <sheet name="Budget investimenti" sheetId="2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2" l="1"/>
  <c r="L25" i="2"/>
  <c r="K25" i="2"/>
  <c r="J25" i="2"/>
  <c r="I25" i="2"/>
  <c r="H25" i="2"/>
  <c r="G25" i="2"/>
  <c r="F25" i="2"/>
  <c r="E25" i="2"/>
  <c r="D25" i="2"/>
  <c r="C25" i="2"/>
  <c r="B25" i="2"/>
  <c r="M21" i="2"/>
  <c r="L21" i="2"/>
  <c r="K21" i="2"/>
  <c r="J21" i="2"/>
  <c r="I21" i="2"/>
  <c r="H21" i="2"/>
  <c r="G21" i="2"/>
  <c r="F21" i="2"/>
  <c r="E21" i="2"/>
  <c r="D21" i="2"/>
  <c r="C21" i="2"/>
  <c r="B21" i="2"/>
  <c r="M19" i="2"/>
  <c r="I19" i="2"/>
  <c r="E19" i="2"/>
  <c r="M11" i="2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<sst xmlns="http://schemas.openxmlformats.org/spreadsheetml/2006/main" count="38" uniqueCount="28">
  <si>
    <t>VOCI</t>
  </si>
  <si>
    <t>2017</t>
  </si>
  <si>
    <t>2018</t>
  </si>
  <si>
    <t>A) INVESTIMENTI/ IMPIEGHI</t>
  </si>
  <si>
    <t>B) FONTI DI FINANZIAMENTO</t>
  </si>
  <si>
    <t>I) CONTRIBUTI DA TERZI FINALIZZATI</t>
  </si>
  <si>
    <t>II) RISORSE DA INDEBITAMENTO</t>
  </si>
  <si>
    <t>III) RISORSE PROPRIE</t>
  </si>
  <si>
    <t>I) IMMOBILIZZAZIONI IMMATERIALI</t>
  </si>
  <si>
    <t>1) Costi di impianto, di ampliamento e di sviluppo</t>
  </si>
  <si>
    <t>2) Diritti di brevetto e diritti di utilizzazione delle opere dell'ingegno</t>
  </si>
  <si>
    <t>3) Concessioni, licenze, marchi e diritti simili</t>
  </si>
  <si>
    <t>4) Immobilizzazioni in corso e acconti</t>
  </si>
  <si>
    <t>5) Altre immobilizzazioni immateriali</t>
  </si>
  <si>
    <t>TOTALE IMMOBILIZZAZIONI IMMATERIALI</t>
  </si>
  <si>
    <t>II) IMMOBILIZZAZIONI MATERIALI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</si>
  <si>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</si>
  <si>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</si>
  <si>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</si>
  <si>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</si>
  <si>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</si>
  <si>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</si>
  <si>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</si>
  <si>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TOTALE IMMOBILIZZAZIONI MATERIALI</t>
  </si>
  <si>
    <t>III) IMMOBILIZZAZIONI FINANZIARIE</t>
  </si>
  <si>
    <t>TOTALE GENERALE</t>
  </si>
  <si>
    <t>2019</t>
  </si>
  <si>
    <t>BUDGET DEGLI INVESTIMENTI (Allegato 2 al D.I. n. 925 del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</si>
</sst>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4" fontId="0" fillId="0" borderId="0" xfId="0" applyNumberFormat="1"/>
    <xf numFmtId="0" fontId="2" fillId="0" borderId="17" xfId="0" applyFont="1" applyBorder="1"/>
    <xf numFmtId="0" fontId="5" fillId="0" borderId="20" xfId="0" applyFont="1" applyBorder="1" applyAlignment="1">
      <alignment wrapText="1"/>
    </xf>
    <xf numFmtId="0" fontId="6" fillId="0" borderId="20" xfId="0" applyFont="1" applyBorder="1"/>
    <xf numFmtId="0" fontId="0" fillId="0" borderId="20" xfId="0" applyBorder="1"/>
    <xf numFmtId="0" fontId="2" fillId="0" borderId="20" xfId="0" applyFont="1" applyBorder="1"/>
    <xf numFmtId="0" fontId="7" fillId="0" borderId="22" xfId="0" applyFont="1" applyBorder="1"/>
    <xf numFmtId="4" fontId="0" fillId="0" borderId="0" xfId="0" applyNumberFormat="1" applyFill="1"/>
    <xf numFmtId="43" fontId="3" fillId="0" borderId="0" xfId="1" applyFont="1" applyFill="1" applyBorder="1" applyAlignment="1" applyProtection="1"/>
    <xf numFmtId="4" fontId="2" fillId="0" borderId="0" xfId="0" applyNumberFormat="1" applyFont="1" applyBorder="1"/>
    <xf numFmtId="164" fontId="4" fillId="0" borderId="15" xfId="2" applyFont="1" applyBorder="1" applyAlignment="1">
      <alignment vertical="top" wrapText="1"/>
    </xf>
    <xf numFmtId="164" fontId="4" fillId="0" borderId="16" xfId="2" applyFont="1" applyBorder="1" applyAlignment="1">
      <alignment vertical="top" wrapText="1"/>
    </xf>
    <xf numFmtId="164" fontId="0" fillId="0" borderId="18" xfId="2" applyFont="1" applyBorder="1"/>
    <xf numFmtId="164" fontId="0" fillId="0" borderId="1" xfId="2" applyFont="1" applyBorder="1"/>
    <xf numFmtId="164" fontId="0" fillId="0" borderId="19" xfId="2" applyFont="1" applyBorder="1"/>
    <xf numFmtId="164" fontId="0" fillId="0" borderId="8" xfId="2" applyFont="1" applyBorder="1"/>
    <xf numFmtId="164" fontId="0" fillId="0" borderId="11" xfId="2" applyFont="1" applyBorder="1"/>
    <xf numFmtId="164" fontId="0" fillId="0" borderId="4" xfId="2" applyFont="1" applyBorder="1"/>
    <xf numFmtId="164" fontId="0" fillId="0" borderId="12" xfId="2" applyFont="1" applyBorder="1"/>
    <xf numFmtId="164" fontId="0" fillId="0" borderId="2" xfId="2" applyFont="1" applyBorder="1"/>
    <xf numFmtId="164" fontId="2" fillId="0" borderId="11" xfId="2" applyFont="1" applyBorder="1"/>
    <xf numFmtId="164" fontId="2" fillId="0" borderId="21" xfId="2" applyFont="1" applyBorder="1"/>
    <xf numFmtId="164" fontId="2" fillId="0" borderId="12" xfId="2" applyFont="1" applyBorder="1"/>
    <xf numFmtId="164" fontId="2" fillId="0" borderId="4" xfId="2" applyFont="1" applyBorder="1"/>
    <xf numFmtId="164" fontId="0" fillId="0" borderId="3" xfId="2" applyFont="1" applyBorder="1"/>
    <xf numFmtId="164" fontId="2" fillId="0" borderId="2" xfId="2" applyFont="1" applyBorder="1"/>
    <xf numFmtId="164" fontId="2" fillId="0" borderId="3" xfId="2" applyFont="1" applyBorder="1"/>
    <xf numFmtId="164" fontId="2" fillId="0" borderId="23" xfId="2" applyFont="1" applyBorder="1"/>
    <xf numFmtId="164" fontId="2" fillId="0" borderId="16" xfId="2" applyFont="1" applyBorder="1"/>
    <xf numFmtId="164" fontId="2" fillId="0" borderId="14" xfId="2" applyFont="1" applyBorder="1"/>
    <xf numFmtId="164" fontId="0" fillId="0" borderId="0" xfId="2" applyFont="1"/>
    <xf numFmtId="0" fontId="8" fillId="0" borderId="5" xfId="0" applyFont="1" applyBorder="1" applyAlignment="1"/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64" fontId="0" fillId="0" borderId="11" xfId="2" applyFont="1" applyBorder="1" applyAlignment="1">
      <alignment horizontal="center" vertical="center" wrapText="1"/>
    </xf>
    <xf numFmtId="164" fontId="0" fillId="0" borderId="14" xfId="2" applyFont="1" applyBorder="1" applyAlignment="1">
      <alignment horizontal="center" vertical="center" wrapText="1"/>
    </xf>
    <xf numFmtId="164" fontId="0" fillId="0" borderId="4" xfId="2" applyFont="1" applyBorder="1" applyAlignment="1">
      <alignment horizontal="center"/>
    </xf>
    <xf numFmtId="164" fontId="0" fillId="0" borderId="12" xfId="2" applyFont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>
      <selection activeCell="A24" sqref="A24"/>
    </sheetView>
  </sheetViews>
  <sheetFormatPr defaultRowHeight="14.4" x14ac:dyDescent="0.3"/>
  <cols>
    <col min="1" max="1" width="37.6640625" customWidth="1"/>
    <col min="2" max="2" width="18.77734375" style="1" customWidth="1"/>
    <col min="3" max="3" width="17.88671875" style="1" customWidth="1"/>
    <col min="4" max="4" width="18.109375" style="1" customWidth="1"/>
    <col min="5" max="5" width="17.88671875" style="1" customWidth="1"/>
    <col min="6" max="6" width="18.77734375" style="1" customWidth="1"/>
    <col min="7" max="7" width="17.88671875" style="1" customWidth="1"/>
    <col min="8" max="8" width="18.109375" style="1" customWidth="1"/>
    <col min="9" max="9" width="17.88671875" style="1" customWidth="1"/>
    <col min="10" max="10" width="18.77734375" style="1" customWidth="1"/>
    <col min="11" max="11" width="17.88671875" style="1" customWidth="1"/>
    <col min="12" max="12" width="18.109375" style="1" customWidth="1"/>
    <col min="13" max="13" width="17.88671875" style="1" customWidth="1"/>
    <col min="14" max="14" width="9.109375" customWidth="1"/>
  </cols>
  <sheetData>
    <row r="1" spans="1:13" ht="33.75" customHeight="1" thickBot="1" x14ac:dyDescent="0.35">
      <c r="D1" s="32" t="s">
        <v>27</v>
      </c>
    </row>
    <row r="2" spans="1:13" x14ac:dyDescent="0.3">
      <c r="A2" s="33" t="s">
        <v>0</v>
      </c>
      <c r="B2" s="36" t="s">
        <v>1</v>
      </c>
      <c r="C2" s="37"/>
      <c r="D2" s="37"/>
      <c r="E2" s="38"/>
      <c r="F2" s="36" t="s">
        <v>2</v>
      </c>
      <c r="G2" s="37"/>
      <c r="H2" s="37"/>
      <c r="I2" s="38"/>
      <c r="J2" s="36" t="s">
        <v>26</v>
      </c>
      <c r="K2" s="37"/>
      <c r="L2" s="37"/>
      <c r="M2" s="38"/>
    </row>
    <row r="3" spans="1:13" ht="15" customHeight="1" x14ac:dyDescent="0.3">
      <c r="A3" s="34"/>
      <c r="B3" s="39" t="s">
        <v>3</v>
      </c>
      <c r="C3" s="41" t="s">
        <v>4</v>
      </c>
      <c r="D3" s="41"/>
      <c r="E3" s="42"/>
      <c r="F3" s="39" t="s">
        <v>3</v>
      </c>
      <c r="G3" s="41" t="s">
        <v>4</v>
      </c>
      <c r="H3" s="41"/>
      <c r="I3" s="42"/>
      <c r="J3" s="39" t="s">
        <v>3</v>
      </c>
      <c r="K3" s="41" t="s">
        <v>4</v>
      </c>
      <c r="L3" s="41"/>
      <c r="M3" s="42"/>
    </row>
    <row r="4" spans="1:13" ht="24.6" thickBot="1" x14ac:dyDescent="0.35">
      <c r="A4" s="35"/>
      <c r="B4" s="40"/>
      <c r="C4" s="11" t="s">
        <v>5</v>
      </c>
      <c r="D4" s="11" t="s">
        <v>6</v>
      </c>
      <c r="E4" s="12" t="s">
        <v>7</v>
      </c>
      <c r="F4" s="40"/>
      <c r="G4" s="11" t="s">
        <v>5</v>
      </c>
      <c r="H4" s="11" t="s">
        <v>6</v>
      </c>
      <c r="I4" s="12" t="s">
        <v>7</v>
      </c>
      <c r="J4" s="40"/>
      <c r="K4" s="11" t="s">
        <v>5</v>
      </c>
      <c r="L4" s="11" t="s">
        <v>6</v>
      </c>
      <c r="M4" s="12" t="s">
        <v>7</v>
      </c>
    </row>
    <row r="5" spans="1:13" ht="15" x14ac:dyDescent="0.25">
      <c r="A5" s="2" t="s">
        <v>8</v>
      </c>
      <c r="B5" s="13"/>
      <c r="C5" s="14"/>
      <c r="D5" s="14"/>
      <c r="E5" s="15"/>
      <c r="F5" s="13"/>
      <c r="G5" s="14"/>
      <c r="H5" s="14"/>
      <c r="I5" s="15"/>
      <c r="J5" s="13"/>
      <c r="K5" s="14"/>
      <c r="L5" s="14"/>
      <c r="M5" s="16"/>
    </row>
    <row r="6" spans="1:13" ht="15" x14ac:dyDescent="0.25">
      <c r="A6" s="3" t="s">
        <v>9</v>
      </c>
      <c r="B6" s="17">
        <v>0</v>
      </c>
      <c r="C6" s="18"/>
      <c r="D6" s="18"/>
      <c r="E6" s="19"/>
      <c r="F6" s="17">
        <v>0</v>
      </c>
      <c r="G6" s="18"/>
      <c r="H6" s="18"/>
      <c r="I6" s="19"/>
      <c r="J6" s="17">
        <v>0</v>
      </c>
      <c r="K6" s="18"/>
      <c r="L6" s="18"/>
      <c r="M6" s="18"/>
    </row>
    <row r="7" spans="1:13" ht="23.25" x14ac:dyDescent="0.25">
      <c r="A7" s="3" t="s">
        <v>10</v>
      </c>
      <c r="B7" s="17">
        <v>37994</v>
      </c>
      <c r="C7" s="18"/>
      <c r="D7" s="20"/>
      <c r="E7" s="19">
        <v>37994</v>
      </c>
      <c r="F7" s="17">
        <v>27251</v>
      </c>
      <c r="G7" s="18"/>
      <c r="H7" s="20"/>
      <c r="I7" s="19">
        <v>27251</v>
      </c>
      <c r="J7" s="17">
        <v>9061</v>
      </c>
      <c r="K7" s="18"/>
      <c r="L7" s="20"/>
      <c r="M7" s="18">
        <v>9061</v>
      </c>
    </row>
    <row r="8" spans="1:13" ht="15" x14ac:dyDescent="0.25">
      <c r="A8" s="3" t="s">
        <v>11</v>
      </c>
      <c r="B8" s="17">
        <v>19100</v>
      </c>
      <c r="C8" s="18"/>
      <c r="D8" s="20"/>
      <c r="E8" s="19">
        <v>19100</v>
      </c>
      <c r="F8" s="17">
        <v>14600</v>
      </c>
      <c r="G8" s="18"/>
      <c r="H8" s="20"/>
      <c r="I8" s="19">
        <v>14600</v>
      </c>
      <c r="J8" s="17">
        <v>13100</v>
      </c>
      <c r="K8" s="18"/>
      <c r="L8" s="20"/>
      <c r="M8" s="18">
        <v>13100</v>
      </c>
    </row>
    <row r="9" spans="1:13" ht="15" x14ac:dyDescent="0.25">
      <c r="A9" s="3" t="s">
        <v>12</v>
      </c>
      <c r="B9" s="17">
        <v>0</v>
      </c>
      <c r="C9" s="18"/>
      <c r="D9" s="20"/>
      <c r="E9" s="19">
        <v>0</v>
      </c>
      <c r="F9" s="17">
        <v>0</v>
      </c>
      <c r="G9" s="18"/>
      <c r="H9" s="20"/>
      <c r="I9" s="19">
        <v>0</v>
      </c>
      <c r="J9" s="17">
        <v>0</v>
      </c>
      <c r="K9" s="18"/>
      <c r="L9" s="20"/>
      <c r="M9" s="18">
        <v>0</v>
      </c>
    </row>
    <row r="10" spans="1:13" ht="15" x14ac:dyDescent="0.25">
      <c r="A10" s="3" t="s">
        <v>13</v>
      </c>
      <c r="B10" s="17">
        <v>513000</v>
      </c>
      <c r="C10" s="18"/>
      <c r="D10" s="20"/>
      <c r="E10" s="19">
        <v>513000</v>
      </c>
      <c r="F10" s="17">
        <v>2006000</v>
      </c>
      <c r="G10" s="18"/>
      <c r="H10" s="20"/>
      <c r="I10" s="19">
        <v>2006000</v>
      </c>
      <c r="J10" s="17">
        <v>506000</v>
      </c>
      <c r="K10" s="18"/>
      <c r="L10" s="20"/>
      <c r="M10" s="18">
        <v>506000</v>
      </c>
    </row>
    <row r="11" spans="1:13" ht="15" x14ac:dyDescent="0.25">
      <c r="A11" s="4" t="s">
        <v>14</v>
      </c>
      <c r="B11" s="21">
        <f t="shared" ref="B11:M11" si="0">SUM(B6:B10)</f>
        <v>570094</v>
      </c>
      <c r="C11" s="21">
        <f t="shared" si="0"/>
        <v>0</v>
      </c>
      <c r="D11" s="22">
        <f t="shared" si="0"/>
        <v>0</v>
      </c>
      <c r="E11" s="23">
        <f t="shared" si="0"/>
        <v>570094</v>
      </c>
      <c r="F11" s="21">
        <f t="shared" si="0"/>
        <v>2047851</v>
      </c>
      <c r="G11" s="21">
        <f t="shared" si="0"/>
        <v>0</v>
      </c>
      <c r="H11" s="22">
        <f t="shared" si="0"/>
        <v>0</v>
      </c>
      <c r="I11" s="23">
        <f t="shared" si="0"/>
        <v>2047851</v>
      </c>
      <c r="J11" s="21">
        <f t="shared" si="0"/>
        <v>528161</v>
      </c>
      <c r="K11" s="21">
        <f t="shared" si="0"/>
        <v>0</v>
      </c>
      <c r="L11" s="22">
        <f t="shared" si="0"/>
        <v>0</v>
      </c>
      <c r="M11" s="24">
        <f t="shared" si="0"/>
        <v>528161</v>
      </c>
    </row>
    <row r="12" spans="1:13" ht="15" x14ac:dyDescent="0.25">
      <c r="A12" s="5"/>
      <c r="B12" s="17"/>
      <c r="C12" s="25"/>
      <c r="D12" s="20"/>
      <c r="E12" s="19"/>
      <c r="F12" s="17"/>
      <c r="G12" s="18"/>
      <c r="H12" s="20"/>
      <c r="I12" s="19"/>
      <c r="J12" s="17"/>
      <c r="K12" s="18"/>
      <c r="L12" s="20"/>
      <c r="M12" s="18"/>
    </row>
    <row r="13" spans="1:13" ht="15" x14ac:dyDescent="0.25">
      <c r="A13" s="6" t="s">
        <v>15</v>
      </c>
      <c r="B13" s="17"/>
      <c r="C13" s="25"/>
      <c r="D13" s="20"/>
      <c r="E13" s="19"/>
      <c r="F13" s="17"/>
      <c r="G13" s="18"/>
      <c r="H13" s="20"/>
      <c r="I13" s="19"/>
      <c r="J13" s="17"/>
      <c r="K13" s="18"/>
      <c r="L13" s="20"/>
      <c r="M13" s="18"/>
    </row>
    <row r="14" spans="1:13" ht="15" x14ac:dyDescent="0.25">
      <c r="A14" s="3" t="s">
        <v>16</v>
      </c>
      <c r="B14" s="17"/>
      <c r="C14" s="18"/>
      <c r="D14" s="20"/>
      <c r="E14" s="19"/>
      <c r="F14" s="17"/>
      <c r="G14" s="18"/>
      <c r="H14" s="20"/>
      <c r="I14" s="19"/>
      <c r="J14" s="17"/>
      <c r="K14" s="18"/>
      <c r="L14" s="20"/>
      <c r="M14" s="18"/>
    </row>
    <row r="15" spans="1:13" ht="15" x14ac:dyDescent="0.25">
      <c r="A15" s="3" t="s">
        <v>17</v>
      </c>
      <c r="B15" s="17">
        <v>1065610</v>
      </c>
      <c r="C15" s="18"/>
      <c r="D15" s="20"/>
      <c r="E15" s="19">
        <v>1065610</v>
      </c>
      <c r="F15" s="17">
        <v>74000</v>
      </c>
      <c r="G15" s="18"/>
      <c r="H15" s="20"/>
      <c r="I15" s="19">
        <v>74000</v>
      </c>
      <c r="J15" s="17">
        <v>64000</v>
      </c>
      <c r="K15" s="18"/>
      <c r="L15" s="20"/>
      <c r="M15" s="18">
        <v>64000</v>
      </c>
    </row>
    <row r="16" spans="1:13" ht="15" x14ac:dyDescent="0.25">
      <c r="A16" s="3" t="s">
        <v>18</v>
      </c>
      <c r="B16" s="17">
        <v>714285.36</v>
      </c>
      <c r="C16" s="18"/>
      <c r="D16" s="20"/>
      <c r="E16" s="19">
        <v>714285.36</v>
      </c>
      <c r="F16" s="17">
        <v>248000</v>
      </c>
      <c r="G16" s="18"/>
      <c r="H16" s="20"/>
      <c r="I16" s="19">
        <v>248000</v>
      </c>
      <c r="J16" s="17">
        <v>135000</v>
      </c>
      <c r="K16" s="18"/>
      <c r="L16" s="20"/>
      <c r="M16" s="18">
        <v>135000</v>
      </c>
    </row>
    <row r="17" spans="1:15" ht="15" x14ac:dyDescent="0.25">
      <c r="A17" s="3" t="s">
        <v>19</v>
      </c>
      <c r="B17" s="17">
        <v>23800</v>
      </c>
      <c r="C17" s="18"/>
      <c r="D17" s="20"/>
      <c r="E17" s="19">
        <v>23800</v>
      </c>
      <c r="F17" s="17">
        <v>23500</v>
      </c>
      <c r="G17" s="18"/>
      <c r="H17" s="20"/>
      <c r="I17" s="19">
        <v>23500</v>
      </c>
      <c r="J17" s="17">
        <v>23500</v>
      </c>
      <c r="K17" s="18"/>
      <c r="L17" s="20"/>
      <c r="M17" s="18">
        <v>23500</v>
      </c>
    </row>
    <row r="18" spans="1:15" ht="15" x14ac:dyDescent="0.25">
      <c r="A18" s="3" t="s">
        <v>20</v>
      </c>
      <c r="B18" s="17">
        <v>27000</v>
      </c>
      <c r="C18" s="18"/>
      <c r="D18" s="20"/>
      <c r="E18" s="19">
        <v>27000</v>
      </c>
      <c r="F18" s="17">
        <v>27000</v>
      </c>
      <c r="G18" s="18"/>
      <c r="H18" s="20"/>
      <c r="I18" s="19">
        <v>27000</v>
      </c>
      <c r="J18" s="17">
        <v>27000</v>
      </c>
      <c r="K18" s="18"/>
      <c r="L18" s="20"/>
      <c r="M18" s="18">
        <v>27000</v>
      </c>
    </row>
    <row r="19" spans="1:15" ht="15" x14ac:dyDescent="0.25">
      <c r="A19" s="3" t="s">
        <v>21</v>
      </c>
      <c r="B19" s="17">
        <v>4898515.4000000004</v>
      </c>
      <c r="C19" s="18">
        <v>1052534.1499999999</v>
      </c>
      <c r="D19" s="20"/>
      <c r="E19" s="19">
        <f>B19-C19</f>
        <v>3845981.2500000005</v>
      </c>
      <c r="F19" s="17">
        <v>1434436.08</v>
      </c>
      <c r="G19" s="18">
        <v>1015835.69</v>
      </c>
      <c r="H19" s="18"/>
      <c r="I19" s="19">
        <f>F19-G19</f>
        <v>418600.39000000013</v>
      </c>
      <c r="J19" s="17">
        <v>813268.04</v>
      </c>
      <c r="K19" s="18">
        <v>380967.85</v>
      </c>
      <c r="L19" s="20"/>
      <c r="M19" s="18">
        <f>J19-K19</f>
        <v>432300.19000000006</v>
      </c>
    </row>
    <row r="20" spans="1:15" ht="15" x14ac:dyDescent="0.25">
      <c r="A20" s="3" t="s">
        <v>22</v>
      </c>
      <c r="B20" s="17">
        <v>0</v>
      </c>
      <c r="C20" s="18"/>
      <c r="D20" s="20"/>
      <c r="E20" s="19"/>
      <c r="F20" s="17">
        <v>0</v>
      </c>
      <c r="G20" s="18"/>
      <c r="H20" s="18"/>
      <c r="I20" s="19"/>
      <c r="J20" s="17">
        <v>0</v>
      </c>
      <c r="K20" s="18"/>
      <c r="L20" s="20"/>
      <c r="M20" s="18"/>
    </row>
    <row r="21" spans="1:15" ht="15" x14ac:dyDescent="0.25">
      <c r="A21" s="4" t="s">
        <v>23</v>
      </c>
      <c r="B21" s="21">
        <f t="shared" ref="B21:M21" si="1">SUM(B15:B20)</f>
        <v>6729210.7599999998</v>
      </c>
      <c r="C21" s="21">
        <f t="shared" si="1"/>
        <v>1052534.1499999999</v>
      </c>
      <c r="D21" s="22">
        <f t="shared" si="1"/>
        <v>0</v>
      </c>
      <c r="E21" s="23">
        <f t="shared" si="1"/>
        <v>5676676.6100000003</v>
      </c>
      <c r="F21" s="21">
        <f t="shared" si="1"/>
        <v>1806936.08</v>
      </c>
      <c r="G21" s="21">
        <f t="shared" si="1"/>
        <v>1015835.69</v>
      </c>
      <c r="H21" s="21">
        <f t="shared" si="1"/>
        <v>0</v>
      </c>
      <c r="I21" s="21">
        <f t="shared" si="1"/>
        <v>791100.39000000013</v>
      </c>
      <c r="J21" s="21">
        <f t="shared" si="1"/>
        <v>1062768.04</v>
      </c>
      <c r="K21" s="21">
        <f t="shared" si="1"/>
        <v>380967.85</v>
      </c>
      <c r="L21" s="22">
        <f t="shared" si="1"/>
        <v>0</v>
      </c>
      <c r="M21" s="24">
        <f t="shared" si="1"/>
        <v>681800.19000000006</v>
      </c>
      <c r="N21" s="10"/>
      <c r="O21" s="10"/>
    </row>
    <row r="22" spans="1:15" ht="15" x14ac:dyDescent="0.25">
      <c r="A22" s="5"/>
      <c r="B22" s="17"/>
      <c r="C22" s="18"/>
      <c r="D22" s="20"/>
      <c r="E22" s="19"/>
      <c r="F22" s="17"/>
      <c r="G22" s="18"/>
      <c r="H22" s="18"/>
      <c r="I22" s="19"/>
      <c r="J22" s="17"/>
      <c r="K22" s="18"/>
      <c r="L22" s="18"/>
      <c r="M22" s="18"/>
    </row>
    <row r="23" spans="1:15" ht="15" x14ac:dyDescent="0.25">
      <c r="A23" s="6" t="s">
        <v>24</v>
      </c>
      <c r="B23" s="22">
        <v>0</v>
      </c>
      <c r="C23" s="24"/>
      <c r="D23" s="26">
        <v>0</v>
      </c>
      <c r="E23" s="23"/>
      <c r="F23" s="22">
        <v>0</v>
      </c>
      <c r="G23" s="24"/>
      <c r="H23" s="24">
        <v>0</v>
      </c>
      <c r="I23" s="27"/>
      <c r="J23" s="22">
        <v>0</v>
      </c>
      <c r="K23" s="24">
        <v>0</v>
      </c>
      <c r="L23" s="24">
        <v>0</v>
      </c>
      <c r="M23" s="27"/>
    </row>
    <row r="24" spans="1:15" ht="15" x14ac:dyDescent="0.25">
      <c r="A24" s="5"/>
      <c r="B24" s="17"/>
      <c r="C24" s="18"/>
      <c r="D24" s="20"/>
      <c r="E24" s="19"/>
      <c r="F24" s="17"/>
      <c r="G24" s="18"/>
      <c r="H24" s="18"/>
      <c r="I24" s="19"/>
      <c r="J24" s="17"/>
      <c r="K24" s="18"/>
      <c r="L24" s="18"/>
      <c r="M24" s="18"/>
    </row>
    <row r="25" spans="1:15" ht="16.5" thickBot="1" x14ac:dyDescent="0.3">
      <c r="A25" s="7" t="s">
        <v>25</v>
      </c>
      <c r="B25" s="28">
        <f>B11+B21+B23</f>
        <v>7299304.7599999998</v>
      </c>
      <c r="C25" s="28">
        <f t="shared" ref="C25:I25" si="2">C11+C21+C23</f>
        <v>1052534.1499999999</v>
      </c>
      <c r="D25" s="28">
        <f t="shared" si="2"/>
        <v>0</v>
      </c>
      <c r="E25" s="29">
        <f t="shared" si="2"/>
        <v>6246770.6100000003</v>
      </c>
      <c r="F25" s="28">
        <f t="shared" si="2"/>
        <v>3854787.08</v>
      </c>
      <c r="G25" s="28">
        <f t="shared" si="2"/>
        <v>1015835.69</v>
      </c>
      <c r="H25" s="28">
        <f t="shared" si="2"/>
        <v>0</v>
      </c>
      <c r="I25" s="28">
        <f t="shared" si="2"/>
        <v>2838951.39</v>
      </c>
      <c r="J25" s="28">
        <f>J11+J21+J23</f>
        <v>1590929.04</v>
      </c>
      <c r="K25" s="28">
        <f>K11+K21+K23</f>
        <v>380967.85</v>
      </c>
      <c r="L25" s="28">
        <f>L11+L21+L23</f>
        <v>0</v>
      </c>
      <c r="M25" s="30">
        <f>M11+M21+M23</f>
        <v>1209961.19</v>
      </c>
    </row>
    <row r="26" spans="1:15" ht="15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5" ht="15" x14ac:dyDescent="0.25">
      <c r="E27" s="8"/>
    </row>
    <row r="30" spans="1:15" ht="15" x14ac:dyDescent="0.25">
      <c r="F30" s="9"/>
    </row>
  </sheetData>
  <mergeCells count="10">
    <mergeCell ref="A2:A4"/>
    <mergeCell ref="B2:E2"/>
    <mergeCell ref="F2:I2"/>
    <mergeCell ref="J2:M2"/>
    <mergeCell ref="B3:B4"/>
    <mergeCell ref="C3:E3"/>
    <mergeCell ref="F3:F4"/>
    <mergeCell ref="G3:I3"/>
    <mergeCell ref="J3:J4"/>
    <mergeCell ref="K3:M3"/>
  </mergeCells>
  <printOptions gridLines="1"/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investimenti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AMM-P0358</dc:creator>
  <cp:lastModifiedBy>Stella</cp:lastModifiedBy>
  <cp:lastPrinted>2016-12-14T15:18:25Z</cp:lastPrinted>
  <dcterms:created xsi:type="dcterms:W3CDTF">2015-12-16T18:49:00Z</dcterms:created>
  <dcterms:modified xsi:type="dcterms:W3CDTF">2017-03-29T09:54:25Z</dcterms:modified>
</cp:coreProperties>
</file>