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3176"/>
  </bookViews>
  <sheets>
    <sheet name="PoliBA" sheetId="2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J6" i="2" l="1"/>
  <c r="CH6" i="2"/>
  <c r="CD6" i="2"/>
  <c r="BY6" i="2"/>
  <c r="BQ6" i="2"/>
  <c r="BM6" i="2"/>
  <c r="AW4" i="2"/>
  <c r="Q4" i="2"/>
  <c r="N4" i="2"/>
  <c r="J4" i="2"/>
  <c r="F4" i="2"/>
  <c r="E4" i="2"/>
  <c r="AZ6" i="2"/>
  <c r="AW6" i="2"/>
  <c r="AR6" i="2"/>
  <c r="AM6" i="2"/>
  <c r="AH6" i="2"/>
  <c r="AC6" i="2"/>
  <c r="X6" i="2"/>
  <c r="S6" i="2"/>
  <c r="J6" i="2"/>
</calcChain>
</file>

<file path=xl/sharedStrings.xml><?xml version="1.0" encoding="utf-8"?>
<sst xmlns="http://schemas.openxmlformats.org/spreadsheetml/2006/main" count="225" uniqueCount="225">
  <si>
    <t>ATENEO</t>
  </si>
  <si>
    <t xml:space="preserve">A- L'ambiente di lavoro
</t>
  </si>
  <si>
    <t>B- Le discriminazioni</t>
  </si>
  <si>
    <t>C-  L’equità nella mia amministrazione</t>
  </si>
  <si>
    <t>D- Carriera e sviluppo professionale</t>
  </si>
  <si>
    <t xml:space="preserve">E- Il mio lavoro
</t>
  </si>
  <si>
    <t xml:space="preserve">F- I miei colleghi
</t>
  </si>
  <si>
    <t>G- Il contesto del mio lavoro</t>
  </si>
  <si>
    <t>H- Il senso di appartenenza</t>
  </si>
  <si>
    <t>I- L'immagine della mia amministrazione</t>
  </si>
  <si>
    <t>Importanza</t>
  </si>
  <si>
    <t>L- La mia organizzazione</t>
  </si>
  <si>
    <t>M- Le mie performance</t>
  </si>
  <si>
    <t>N- Il funzionamento del sistema</t>
  </si>
  <si>
    <t>O- Il mio capo e la mia crescita</t>
  </si>
  <si>
    <t>P- Il mio capo e l’equità</t>
  </si>
  <si>
    <t>Q - Il mio capo e il sistema di valutazione</t>
  </si>
  <si>
    <t xml:space="preserve">Anagrafica </t>
  </si>
  <si>
    <t xml:space="preserve">	Quanto si trova in accordo con le seguenti affermazioni- [Il mio luogo di lavoro è sicuro (impianti elettrici, misure antincendio e di emergenza, ecc.)]</t>
  </si>
  <si>
    <t xml:space="preserve">	Quanto si trova in accordo con le seguenti affermazioni- [Ho ricevuto informazione e formazione appropriate sui rischi connessi alla mia attività lavorativa e sulle relative misure di prevenzione e protezione]</t>
  </si>
  <si>
    <t xml:space="preserve">	Quanto si trova in accordo con le seguenti affermazioni- [Le caratteristiche del mio luogo di lavoro (spazi, postazioni di lavoro, luminosità, rumorosità, ecc.) sono soddisfacenti]</t>
  </si>
  <si>
    <t xml:space="preserve">	Quanto si trova in accordo con le seguenti affermazioni- [Ho subito atti di mobbing (demansionamento formale o di fatto, esclusione di autonomia decisionale, isolamento, estromissione dal flusso delle informazioni, ingiustificate disparità di trattamento, forme di controllo esasperato, …)]</t>
  </si>
  <si>
    <t xml:space="preserve">	Quanto si trova in accordo con le seguenti affermazioni- [Sono soggetto/aa molestie sotto forma di parole o comportamenti idonei a ledere la mia dignità e a creare un clima negativo sul luogo di lavoro]</t>
  </si>
  <si>
    <t xml:space="preserve">	Quanto si trova in accordo con le seguenti affermazioni- [Sul mio luogo di lavoro è rispettato il divieto di fumare]</t>
  </si>
  <si>
    <t xml:space="preserve">	Quanto si trova in accordo con le seguenti affermazioni- [Ho la possibilità di prendere sufficienti pause]</t>
  </si>
  <si>
    <t xml:space="preserve">	Quanto si trova in accordo con le seguenti affermazioni- [Posso svolgere il mio lavoro con ritmi sostenibili]</t>
  </si>
  <si>
    <t xml:space="preserve">	Quanto si trova in accordo con le seguenti affermazioni- [Avverto situazioni di malessere o disturbi legati allo svolgimento del mio lavoro quotidiano (insofferenza, disinteresse, sensazione di inutilità, assenza di iniziativa, nervosismo, senso di depressione, insonnia, mal di testa, mal di stomaco, dolori muscolari o articolari, difficoltà respiratorie …)]</t>
  </si>
  <si>
    <t xml:space="preserve">	Quanto si trova in accordo con le seguenti affermazioni- [Sono trattato correttamente e con rispetto in relazione alla mia appartenenza sindacale]</t>
  </si>
  <si>
    <t xml:space="preserve">	Quanto si trova in accordo con le seguenti affermazioni- [Sono trattato correttamente e con rispetto in relazione al mio orientamento politico]</t>
  </si>
  <si>
    <t xml:space="preserve">	Quanto si trova in accordo con le seguenti affermazioni- [Sono trattato correttamente e con rispetto in relazione alla mia religione]</t>
  </si>
  <si>
    <t xml:space="preserve">	Quanto si trova in accordo con le seguenti affermazioni- [La mia identità di genere costituisce un ostacolo alla mia valorizzazione sul lavoro]</t>
  </si>
  <si>
    <t xml:space="preserve">	Quanto si trova in accordo con le seguenti affermazioni- [Sono trattato correttamente e con rispetto in relazione alla mia etnia e/o razza]</t>
  </si>
  <si>
    <t xml:space="preserve">	Quanto si trova in accordo con le seguenti affermazioni- [Sono trattato correttamente e con rispetto in relazione alla mia lingua]</t>
  </si>
  <si>
    <t xml:space="preserve">	Quanto si trova in accordo con le seguenti affermazioni- [Sono trattato correttamente e con rispetto in relazione al mio orientamento sessuale]</t>
  </si>
  <si>
    <t xml:space="preserve">	Quanto si trova in accordo con le seguenti affermazioni- [Sono trattato correttamente e con rispetto in relazione alla mia disabilità (se applicabile)]</t>
  </si>
  <si>
    <t xml:space="preserve">	Quanto si trova in accordo con le seguenti affermazioni- [Ritengo che vi sia equità nell’assegnazione del carico di lavoro]</t>
  </si>
  <si>
    <t xml:space="preserve">	Quanto si trova in accordo con le seguenti affermazioni- [Ritengo che vi sia equità nella distribuzione delle responsabilità]</t>
  </si>
  <si>
    <t xml:space="preserve">	Quanto si trova in accordo con le seguenti affermazioni- [Giudico equilibrato il rapporto tra l’impegno richiesto e la mia retribuzione]</t>
  </si>
  <si>
    <t xml:space="preserve">	Quanto si trova in accordo con le seguenti affermazioni- [Ritengo equilibrato il modo in cui la retribuzione viene differenziata in rapporto alla quantità e qualità del lavoro svolto]</t>
  </si>
  <si>
    <t xml:space="preserve">	Quanto si trova in accordo con le seguenti affermazioni- [Le decisioni che riguardano il lavoro sono prese dal mio responsabile in modo imparziale]</t>
  </si>
  <si>
    <t xml:space="preserve">	Quanto si trova in accordo con le seguenti affermazioni- [In Ateneo il percorso di sviluppo professionale di ciascuno è ben delineato e chiaro]</t>
  </si>
  <si>
    <t xml:space="preserve">	Quanto si trova in accordo con le seguenti affermazioni- [Ritengo che le possibilità reali di fare carriera in Ateneo siano legate al merito]</t>
  </si>
  <si>
    <t xml:space="preserve">	Quanto si trova in accordo con le seguenti affermazioni- [L’Ateneo dà la possibilità di sviluppare capacità e attitudini degli individui in relazione ai requisiti richiesti dai diversi ruoli]</t>
  </si>
  <si>
    <t xml:space="preserve">	Quanto si trova in accordo con le seguenti affermazioni- [Il ruolo da me attualmente svolto è adeguato al mio profilo professionale]</t>
  </si>
  <si>
    <t xml:space="preserve">	Quanto si trova in accordo con le seguenti affermazioni- [Sono soddisfatto del mio percorso professionale all’interno dell’Ateneo]</t>
  </si>
  <si>
    <t xml:space="preserve">	Quanto si trova in accordo con le seguenti affermazioni- [So quello che ci si aspetta dal mio lavoro]</t>
  </si>
  <si>
    <t xml:space="preserve">	Quanto si trova in accordo con le seguenti affermazioni- [Ho le competenze necessarie per svolgere il mio lavoro]</t>
  </si>
  <si>
    <t xml:space="preserve">	Quanto si trova in accordo con le seguenti affermazioni- [Ho le risorse e gli strumenti necessari per svolgere il mio lavoro]</t>
  </si>
  <si>
    <t xml:space="preserve">	Quanto si trova in accordo con le seguenti affermazioni- [Ho un adeguato livello di autonomia nello svolgimento del mio lavoro]</t>
  </si>
  <si>
    <t xml:space="preserve">	Quanto si trova in accordo con le seguenti affermazioni- [Il mio lavoro mi dà un senso di realizzazione personale]</t>
  </si>
  <si>
    <t xml:space="preserve">	Quanto si trova in accordo con le seguenti affermazioni- [Mi sento parte di una squadra]</t>
  </si>
  <si>
    <t xml:space="preserve">	Quanto si trova in accordo con le seguenti affermazioni- [Mi rendo disponibile per aiutare i colleghi anche se non rientra nei miei compiti]</t>
  </si>
  <si>
    <t xml:space="preserve">	Quanto si trova in accordo con le seguenti affermazioni- [Sono stimato e trattato con rispetto dai colleghi]</t>
  </si>
  <si>
    <t xml:space="preserve">	Quanto si trova in accordo con le seguenti affermazioni- [Nel mio gruppo chi ha un’informazione la mette a disposizione di tutti]</t>
  </si>
  <si>
    <t xml:space="preserve">	Quanto si trova in accordo con le seguenti affermazioni- [L’Ateneo spinge a lavorare in gruppo e a collaborare]</t>
  </si>
  <si>
    <t xml:space="preserve">	Quanto si trova in accordo con le seguenti affermazioni- [L’Ateneo investe sulle persone, anche attraverso un’adeguata attività di formazione]</t>
  </si>
  <si>
    <t xml:space="preserve">	Quanto si trova in accordo con le seguenti affermazioni- [Le regole di comportamento sono definite in modo chiaro]</t>
  </si>
  <si>
    <t xml:space="preserve">	Quanto si trova in accordo con le seguenti affermazioni- [I compiti e ruoli organizzativi sono ben definiti]</t>
  </si>
  <si>
    <t xml:space="preserve">	Quanto si trova in accordo con le seguenti affermazioni- [La circolazione delle informazioni all’interno dell’Ateneo è adeguata]</t>
  </si>
  <si>
    <t xml:space="preserve">	Quanto si trova in accordo con le seguenti affermazioni- [L’Ateneo promuove azioni a favore della conciliazione dei tempi di lavoro e dei tempi di vita]</t>
  </si>
  <si>
    <t xml:space="preserve">	Quanto si trova in accordo con le seguenti affermazioni- [Sono orgoglioso quando dico a qualcuno che lavoro per l’Università]</t>
  </si>
  <si>
    <t xml:space="preserve">	Quanto si trova in accordo con le seguenti affermazioni- [Sono orgoglioso quando l’Ateneo raggiunge un buon risultato]</t>
  </si>
  <si>
    <t xml:space="preserve">	Quanto si trova in accordo con le seguenti affermazioni- [Mi dispiace se qualcuno parla male dell’Ateneo]</t>
  </si>
  <si>
    <t xml:space="preserve">	Quanto si trova in accordo con le seguenti affermazioni- [I valori e i comportamenti praticati in Ateneo sono coerenti con i miei valori personali]</t>
  </si>
  <si>
    <t xml:space="preserve">	Quanto si trova in accordo con le seguenti affermazioni- [Se potessi, comunque cambierei ente]</t>
  </si>
  <si>
    <t xml:space="preserve">	Quanto si trova in accordo con le seguenti affermazioni- [La mia famiglia e le persone a me vicine pensano che l’Ateneo per cui lavoro sia un ente importante per la collettività]</t>
  </si>
  <si>
    <t xml:space="preserve">	Quanto si trova in accordo con le seguenti affermazioni- [Gli utenti pensano che l’Ateneo per cui lavoro sia un ente importante per loro e per la collettività]</t>
  </si>
  <si>
    <t xml:space="preserve">	Quanto si trova in accordo con le seguenti affermazioni- [La gente in generale pensa che l’Ateneo per cui lavoro sia un ente importante per la collettività]</t>
  </si>
  <si>
    <t xml:space="preserve">	Quanto considera importanti per il suo benessere organizzativo i seguenti ambiti- [La sicurezza e la salute sul luogo di lavoro e lo stress lavoro correlato]</t>
  </si>
  <si>
    <t xml:space="preserve">	Quanto considera importanti per il suo benessere organizzativo i seguenti ambiti- [Le discriminazioni]</t>
  </si>
  <si>
    <t xml:space="preserve">	Quanto considera importanti per il suo benessere organizzativo i seguenti ambiti- [L’equità nella mia amministrazione]</t>
  </si>
  <si>
    <t xml:space="preserve">	Quanto considera importanti per il suo benessere organizzativo i seguenti ambiti- [La carriera e lo sviluppo professionale]</t>
  </si>
  <si>
    <t xml:space="preserve">	Quanto considera importanti per il suo benessere organizzativo i seguenti ambiti- [Il mio lavoro]</t>
  </si>
  <si>
    <t xml:space="preserve">	Quanto considera importanti per il suo benessere organizzativo i seguenti ambiti- [I miei colleghi]</t>
  </si>
  <si>
    <t xml:space="preserve">	Quanto considera importanti per il suo benessere organizzativo i seguenti ambiti- [Il contesto del mio lavoro]</t>
  </si>
  <si>
    <t xml:space="preserve">	Quanto considera importanti per il suo benessere organizzativo i seguenti ambiti- [Il senso di appartenenza]</t>
  </si>
  <si>
    <t xml:space="preserve">	Quanto considera importanti per il suo benessere organizzativo i seguenti ambiti- [L’immagine della mia amministrazione]</t>
  </si>
  <si>
    <t xml:space="preserve">	Quanto si trova in accordo con le seguenti affermazioni- [Conosco le strategie dell’Ateneo]</t>
  </si>
  <si>
    <t xml:space="preserve">	Quanto si trova in accordo con le seguenti affermazioni- [Condivido gli obiettivi strategici dell’Ateneo]</t>
  </si>
  <si>
    <t xml:space="preserve">	Quanto si trova in accordo con le seguenti affermazioni- [Sono chiari i risultati ottenuti dall’Ateneo]</t>
  </si>
  <si>
    <t xml:space="preserve">	Quanto si trova in accordo con le seguenti affermazioni- [È chiaro il contributo del mio lavoro al raggiungimento degli obiettivi dell’Ateneo]</t>
  </si>
  <si>
    <t>Quanto si trova in accordo con le seguenti affermazioni- [Ritengo di essere valutato sulla base di elementi importanti del mio lavoro]</t>
  </si>
  <si>
    <t>Quanto si trova in accordo con le seguenti affermazioni- [Sono chiari gli obiettivi e i risultati attesi dall’Ateneo con riguardo al mio lavoro]</t>
  </si>
  <si>
    <t>Quanto si trova in accordo con le seguenti affermazioni- [Sono correttamente informato sulla valutazione del mio lavoro]</t>
  </si>
  <si>
    <t>Quanto si trova in accordo con le seguenti affermazioni- [Sono correttamente informato su come migliorare i miei risultati]</t>
  </si>
  <si>
    <t>Quanto si trova in accordo con le seguenti affermazioni- [Sono sufficientemente coinvolto nel definire gli obiettivi e i risultati attesi dal mio lavoro]</t>
  </si>
  <si>
    <t>Quanto si trova in accordo con le seguenti affermazioni- [Sono adeguatamente tutelato se non sono d’accordo con il mio valutatore sulla valutazione della mia performance]</t>
  </si>
  <si>
    <t>Quanto si trova in accordo con le seguenti affermazioni- [I risultati della valutazione mi aiutano veramente a migliorare la mia performance]</t>
  </si>
  <si>
    <t>Quanto si trova in accordo con le seguenti affermazioni- [L’Ateneo premia le persone capaci e che si impegnano]</t>
  </si>
  <si>
    <t>Quanto si trova in accordo con le seguenti affermazioni- [Il sistema di misurazione e valutazione della performance è stato adeguatamente illustrato al personale]</t>
  </si>
  <si>
    <t>Quanto si trova in accordo con le seguenti affermazioni- [Ritengo adeguata la tempistica prevista dal sistema di valutazione]</t>
  </si>
  <si>
    <t>Quanto si trova in accordo con le seguenti affermazioni- [La tempistica prevista dal sistema viene rispettata]</t>
  </si>
  <si>
    <t>Quanto si trova in accordo con le seguenti affermazioni- [Nel corso dell’anno vengono effettuate verifiche intermedie]</t>
  </si>
  <si>
    <t xml:space="preserve">	Quanto si trova in accordo con le seguenti affermazioni- [Mi aiuta a capire come posso raggiungere i miei obiettivi]</t>
  </si>
  <si>
    <t xml:space="preserve">	Quanto si trova in accordo con le seguenti affermazioni- [Riesce a motivarmi a dare il massimo nel mio lavoro]</t>
  </si>
  <si>
    <t xml:space="preserve">	Quanto si trova in accordo con le seguenti affermazioni- [È sensibile ai miei bisogni personali]</t>
  </si>
  <si>
    <t xml:space="preserve">	Quanto si trova in accordo con le seguenti affermazioni- [Riconosce quando svolgo bene il mio lavoro]</t>
  </si>
  <si>
    <t xml:space="preserve">	Quanto si trova in accordo con le seguenti affermazioni- [Mi ascolta ed è disponibile a prendere in considerazione le mie proposte]</t>
  </si>
  <si>
    <t xml:space="preserve">	Quanto si trova in accordo con le seguenti affermazioni- [Agisce con equità, in base alla mia percezione]</t>
  </si>
  <si>
    <t xml:space="preserve">	Quanto si trova in accordo con le seguenti affermazioni- [Agisce con equità, secondo la percezione dei miei colleghi di lavoro]</t>
  </si>
  <si>
    <t xml:space="preserve">	Quanto si trova in accordo con le seguenti affermazioni- [Gestisce efficacemente problemi, criticità e conflitti]</t>
  </si>
  <si>
    <t xml:space="preserve">	Quanto si trova in accordo con le seguenti affermazioni- [Stimo il mio capo e lo considero una persona competente e di valore]</t>
  </si>
  <si>
    <t xml:space="preserve">	Quanto si trova in accordo con le seguenti affermazioni- [Mi valuta con equità]</t>
  </si>
  <si>
    <t xml:space="preserve">	Quanto si trova in accordo con le seguenti affermazioni- [Ritengo che il mio capo sia un buon valutatore]</t>
  </si>
  <si>
    <t>CODIFICA</t>
  </si>
  <si>
    <t xml:space="preserve">	Quanto si trova in accordo con le seguenti affermazioni- [La mia età costituisce un ostacolo alla mia valorizzazione sul lavoro]</t>
  </si>
  <si>
    <t>Sono: Donna</t>
  </si>
  <si>
    <t>Sono: Uomo</t>
  </si>
  <si>
    <t>La mia categoria: Dirigente o Personale di categoria EP o con indennità di responsabilità</t>
  </si>
  <si>
    <t>La mia categoria: Personale di categoria B, C, D senza indennità di responsabilità</t>
  </si>
  <si>
    <t>La mia area contrattuale: Amministrativa</t>
  </si>
  <si>
    <t>La mia area contrattuale: Tecnica</t>
  </si>
  <si>
    <t>La mia area contrattuale: Sociosanitaria</t>
  </si>
  <si>
    <t>La mia area contrattuale: Bibliotecaria</t>
  </si>
  <si>
    <t>La mia anzianità di servizio: Meno di 5</t>
  </si>
  <si>
    <t>La mia anzianità di servizio: Dai 5 ai 10</t>
  </si>
  <si>
    <t>La mia anzianità di servizio: Dagli 11 ai 20</t>
  </si>
  <si>
    <t>La mia anzianità di servizio: Oltre i 20</t>
  </si>
  <si>
    <t>La mia sede di afferenza: AC</t>
  </si>
  <si>
    <t>La mia sede di afferenza: DEC</t>
  </si>
  <si>
    <t>Media Atenei</t>
  </si>
  <si>
    <t>Media Scuole</t>
  </si>
  <si>
    <t>HH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</si>
  <si>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</si>
  <si>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</si>
  <si>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</si>
  <si>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</si>
  <si>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</si>
  <si>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</si>
  <si>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</si>
  <si>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</si>
  <si>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</si>
  <si>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</si>
  <si>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</si>
  <si>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</si>
  <si>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</si>
  <si>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</si>
  <si>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</si>
  <si>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</si>
  <si>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</si>
  <si>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</si>
  <si>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C01</t>
  </si>
  <si>
    <t>C02</t>
  </si>
  <si>
    <t>C03</t>
  </si>
  <si>
    <t>C04</t>
  </si>
  <si>
    <t>C05</t>
  </si>
  <si>
    <t>D01</t>
  </si>
  <si>
    <t>D02</t>
  </si>
  <si>
    <t>D03</t>
  </si>
  <si>
    <t>D04</t>
  </si>
  <si>
    <t>D05</t>
  </si>
  <si>
    <t>E01</t>
  </si>
  <si>
    <t>E02</t>
  </si>
  <si>
    <t>E03</t>
  </si>
  <si>
    <t>E04</t>
  </si>
  <si>
    <t>E05</t>
  </si>
  <si>
    <t>F01</t>
  </si>
  <si>
    <t>F02</t>
  </si>
  <si>
    <t>F03</t>
  </si>
  <si>
    <t>F04</t>
  </si>
  <si>
    <t>F05</t>
  </si>
  <si>
    <t>G01</t>
  </si>
  <si>
    <t>G02</t>
  </si>
  <si>
    <t>G03</t>
  </si>
  <si>
    <t>G04</t>
  </si>
  <si>
    <t>G05</t>
  </si>
  <si>
    <t>H01</t>
  </si>
  <si>
    <t>H02</t>
  </si>
  <si>
    <t>H03</t>
  </si>
  <si>
    <t>H04</t>
  </si>
  <si>
    <t>H05</t>
  </si>
  <si>
    <t>I01</t>
  </si>
  <si>
    <t>I02</t>
  </si>
  <si>
    <t>I03</t>
  </si>
  <si>
    <t>IMPO01</t>
  </si>
  <si>
    <t>IMPO02</t>
  </si>
  <si>
    <t>IMPO03</t>
  </si>
  <si>
    <t>IMPO04</t>
  </si>
  <si>
    <t>IMPO05</t>
  </si>
  <si>
    <t>IMPO06</t>
  </si>
  <si>
    <t>IMPO07</t>
  </si>
  <si>
    <t>IMPO08</t>
  </si>
  <si>
    <t>IMPO09</t>
  </si>
  <si>
    <t>L01</t>
  </si>
  <si>
    <t>L02</t>
  </si>
  <si>
    <t>L03</t>
  </si>
  <si>
    <t>L04</t>
  </si>
  <si>
    <t>M01</t>
  </si>
  <si>
    <t>M02</t>
  </si>
  <si>
    <t>M03</t>
  </si>
  <si>
    <t>M04</t>
  </si>
  <si>
    <t>N01</t>
  </si>
  <si>
    <t>N02</t>
  </si>
  <si>
    <t>N03</t>
  </si>
  <si>
    <t>N04</t>
  </si>
  <si>
    <t>N05</t>
  </si>
  <si>
    <t>N06</t>
  </si>
  <si>
    <t>N07</t>
  </si>
  <si>
    <t>N08</t>
  </si>
  <si>
    <t>O01</t>
  </si>
  <si>
    <t>O02</t>
  </si>
  <si>
    <t>O03</t>
  </si>
  <si>
    <t>O04</t>
  </si>
  <si>
    <t>O05</t>
  </si>
  <si>
    <t>P01</t>
  </si>
  <si>
    <t>P02</t>
  </si>
  <si>
    <t>P03</t>
  </si>
  <si>
    <t>P04</t>
  </si>
  <si>
    <t>Q01</t>
  </si>
  <si>
    <t>Q02</t>
  </si>
  <si>
    <t>ANAG11</t>
  </si>
  <si>
    <t>ANAG12</t>
  </si>
  <si>
    <t>ANAG21</t>
  </si>
  <si>
    <t>ANAG22</t>
  </si>
  <si>
    <t>ANAG31</t>
  </si>
  <si>
    <t>ANAG32</t>
  </si>
  <si>
    <t>ANAG33</t>
  </si>
  <si>
    <t>ANAG34</t>
  </si>
  <si>
    <t>ANAG41</t>
  </si>
  <si>
    <t>ANAG42</t>
  </si>
  <si>
    <t>ANAG43</t>
  </si>
  <si>
    <t>ANAG44</t>
  </si>
  <si>
    <t>ANAG51</t>
  </si>
  <si>
    <t>ANAG52</t>
  </si>
  <si>
    <t>Media Poliba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</si>
</sst>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1" xfId="0" applyFont="1" applyFill="1" applyBorder="1" applyAlignment="1" applyProtection="1">
      <alignment horizontal="center" vertical="center" textRotation="90" wrapText="1"/>
      <protection locked="0"/>
    </xf>
    <xf numFmtId="0" fontId="4" fillId="3" borderId="1" xfId="0" applyFont="1" applyFill="1" applyBorder="1" applyAlignment="1" applyProtection="1">
      <alignment horizontal="center" vertical="center" textRotation="90" wrapText="1"/>
      <protection locked="0"/>
    </xf>
    <xf numFmtId="0" fontId="4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0" borderId="0" xfId="0" applyFont="1" applyAlignment="1">
      <alignment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9" fontId="0" fillId="0" borderId="0" xfId="1" applyFont="1"/>
    <xf numFmtId="9" fontId="0" fillId="0" borderId="0" xfId="1" applyFont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Font="1" applyBorder="1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wrapText="1"/>
    </xf>
    <xf numFmtId="0" fontId="2" fillId="0" borderId="1" xfId="0" applyFont="1" applyFill="1" applyBorder="1" applyAlignment="1">
      <alignment horizontal="left" wrapText="1" readingOrder="1"/>
    </xf>
    <xf numFmtId="2" fontId="0" fillId="0" borderId="1" xfId="0" applyNumberFormat="1" applyBorder="1"/>
    <xf numFmtId="0" fontId="0" fillId="0" borderId="1" xfId="0" applyBorder="1"/>
    <xf numFmtId="2" fontId="8" fillId="0" borderId="1" xfId="0" applyNumberFormat="1" applyFont="1" applyBorder="1"/>
    <xf numFmtId="0" fontId="4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</cellXfs>
  <cellStyles count="3">
    <cellStyle name="Normale" xfId="0" builtinId="0"/>
    <cellStyle name="Normale 2" xfId="2"/>
    <cellStyle name="Percentual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9"/>
  <sheetViews>
    <sheetView tabSelected="1" zoomScale="171" zoomScaleNormal="17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16.44140625" defaultRowHeight="14.4" x14ac:dyDescent="0.3"/>
  <sheetData>
    <row r="1" spans="1:103" s="2" customFormat="1" ht="13.8" x14ac:dyDescent="0.3">
      <c r="A1" s="23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4" t="s">
        <v>2</v>
      </c>
      <c r="L1" s="24"/>
      <c r="M1" s="24"/>
      <c r="N1" s="24"/>
      <c r="O1" s="24"/>
      <c r="P1" s="24"/>
      <c r="Q1" s="24"/>
      <c r="R1" s="24"/>
      <c r="S1" s="24"/>
      <c r="T1" s="24" t="s">
        <v>3</v>
      </c>
      <c r="U1" s="24"/>
      <c r="V1" s="24"/>
      <c r="W1" s="24"/>
      <c r="X1" s="24"/>
      <c r="Y1" s="24" t="s">
        <v>4</v>
      </c>
      <c r="Z1" s="24"/>
      <c r="AA1" s="24"/>
      <c r="AB1" s="24"/>
      <c r="AC1" s="24"/>
      <c r="AD1" s="22" t="s">
        <v>5</v>
      </c>
      <c r="AE1" s="22"/>
      <c r="AF1" s="22"/>
      <c r="AG1" s="22"/>
      <c r="AH1" s="22"/>
      <c r="AI1" s="22" t="s">
        <v>6</v>
      </c>
      <c r="AJ1" s="22"/>
      <c r="AK1" s="22"/>
      <c r="AL1" s="22"/>
      <c r="AM1" s="22"/>
      <c r="AN1" s="24" t="s">
        <v>7</v>
      </c>
      <c r="AO1" s="24"/>
      <c r="AP1" s="24"/>
      <c r="AQ1" s="24"/>
      <c r="AR1" s="24"/>
      <c r="AS1" s="24" t="s">
        <v>8</v>
      </c>
      <c r="AT1" s="24"/>
      <c r="AU1" s="24"/>
      <c r="AV1" s="24"/>
      <c r="AW1" s="24"/>
      <c r="AX1" s="24" t="s">
        <v>9</v>
      </c>
      <c r="AY1" s="24"/>
      <c r="AZ1" s="24"/>
      <c r="BA1" s="24" t="s">
        <v>10</v>
      </c>
      <c r="BB1" s="24"/>
      <c r="BC1" s="24"/>
      <c r="BD1" s="24"/>
      <c r="BE1" s="24"/>
      <c r="BF1" s="24"/>
      <c r="BG1" s="24"/>
      <c r="BH1" s="24"/>
      <c r="BI1" s="24"/>
      <c r="BJ1" s="24" t="s">
        <v>11</v>
      </c>
      <c r="BK1" s="24"/>
      <c r="BL1" s="24"/>
      <c r="BM1" s="24"/>
      <c r="BN1" s="24" t="s">
        <v>12</v>
      </c>
      <c r="BO1" s="24"/>
      <c r="BP1" s="24"/>
      <c r="BQ1" s="24"/>
      <c r="BR1" s="24" t="s">
        <v>13</v>
      </c>
      <c r="BS1" s="24"/>
      <c r="BT1" s="24"/>
      <c r="BU1" s="24"/>
      <c r="BV1" s="24"/>
      <c r="BW1" s="24"/>
      <c r="BX1" s="24"/>
      <c r="BY1" s="24"/>
      <c r="BZ1" s="24" t="s">
        <v>14</v>
      </c>
      <c r="CA1" s="24"/>
      <c r="CB1" s="24"/>
      <c r="CC1" s="24"/>
      <c r="CD1" s="24"/>
      <c r="CE1" s="24" t="s">
        <v>15</v>
      </c>
      <c r="CF1" s="24"/>
      <c r="CG1" s="24"/>
      <c r="CH1" s="24"/>
      <c r="CI1" s="24" t="s">
        <v>16</v>
      </c>
      <c r="CJ1" s="24"/>
      <c r="CK1" s="10"/>
      <c r="CL1" s="24" t="s">
        <v>17</v>
      </c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</row>
    <row r="2" spans="1:103" s="6" customFormat="1" ht="211.5" customHeight="1" x14ac:dyDescent="0.3">
      <c r="A2" s="23"/>
      <c r="B2" s="3" t="s">
        <v>18</v>
      </c>
      <c r="C2" s="3" t="s">
        <v>19</v>
      </c>
      <c r="D2" s="3" t="s">
        <v>20</v>
      </c>
      <c r="E2" s="4" t="s">
        <v>21</v>
      </c>
      <c r="F2" s="4" t="s">
        <v>22</v>
      </c>
      <c r="G2" s="3" t="s">
        <v>23</v>
      </c>
      <c r="H2" s="3" t="s">
        <v>24</v>
      </c>
      <c r="I2" s="3" t="s">
        <v>25</v>
      </c>
      <c r="J2" s="4" t="s">
        <v>26</v>
      </c>
      <c r="K2" s="3" t="s">
        <v>27</v>
      </c>
      <c r="L2" s="3" t="s">
        <v>28</v>
      </c>
      <c r="M2" s="3" t="s">
        <v>29</v>
      </c>
      <c r="N2" s="4" t="s">
        <v>30</v>
      </c>
      <c r="O2" s="3" t="s">
        <v>31</v>
      </c>
      <c r="P2" s="3" t="s">
        <v>32</v>
      </c>
      <c r="Q2" s="4" t="s">
        <v>105</v>
      </c>
      <c r="R2" s="3" t="s">
        <v>33</v>
      </c>
      <c r="S2" s="3" t="s">
        <v>34</v>
      </c>
      <c r="T2" s="3" t="s">
        <v>35</v>
      </c>
      <c r="U2" s="3" t="s">
        <v>36</v>
      </c>
      <c r="V2" s="3" t="s">
        <v>37</v>
      </c>
      <c r="W2" s="3" t="s">
        <v>38</v>
      </c>
      <c r="X2" s="3" t="s">
        <v>39</v>
      </c>
      <c r="Y2" s="3" t="s">
        <v>40</v>
      </c>
      <c r="Z2" s="3" t="s">
        <v>41</v>
      </c>
      <c r="AA2" s="3" t="s">
        <v>42</v>
      </c>
      <c r="AB2" s="3" t="s">
        <v>43</v>
      </c>
      <c r="AC2" s="3" t="s">
        <v>44</v>
      </c>
      <c r="AD2" s="3" t="s">
        <v>45</v>
      </c>
      <c r="AE2" s="3" t="s">
        <v>46</v>
      </c>
      <c r="AF2" s="3" t="s">
        <v>47</v>
      </c>
      <c r="AG2" s="3" t="s">
        <v>48</v>
      </c>
      <c r="AH2" s="3" t="s">
        <v>49</v>
      </c>
      <c r="AI2" s="3" t="s">
        <v>50</v>
      </c>
      <c r="AJ2" s="3" t="s">
        <v>51</v>
      </c>
      <c r="AK2" s="3" t="s">
        <v>52</v>
      </c>
      <c r="AL2" s="3" t="s">
        <v>53</v>
      </c>
      <c r="AM2" s="3" t="s">
        <v>54</v>
      </c>
      <c r="AN2" s="3" t="s">
        <v>55</v>
      </c>
      <c r="AO2" s="3" t="s">
        <v>56</v>
      </c>
      <c r="AP2" s="3" t="s">
        <v>57</v>
      </c>
      <c r="AQ2" s="3" t="s">
        <v>58</v>
      </c>
      <c r="AR2" s="3" t="s">
        <v>59</v>
      </c>
      <c r="AS2" s="3" t="s">
        <v>60</v>
      </c>
      <c r="AT2" s="3" t="s">
        <v>61</v>
      </c>
      <c r="AU2" s="3" t="s">
        <v>62</v>
      </c>
      <c r="AV2" s="3" t="s">
        <v>63</v>
      </c>
      <c r="AW2" s="4" t="s">
        <v>64</v>
      </c>
      <c r="AX2" s="3" t="s">
        <v>65</v>
      </c>
      <c r="AY2" s="3" t="s">
        <v>66</v>
      </c>
      <c r="AZ2" s="3" t="s">
        <v>67</v>
      </c>
      <c r="BA2" s="3" t="s">
        <v>68</v>
      </c>
      <c r="BB2" s="3" t="s">
        <v>69</v>
      </c>
      <c r="BC2" s="3" t="s">
        <v>70</v>
      </c>
      <c r="BD2" s="3" t="s">
        <v>71</v>
      </c>
      <c r="BE2" s="3" t="s">
        <v>72</v>
      </c>
      <c r="BF2" s="3" t="s">
        <v>73</v>
      </c>
      <c r="BG2" s="3" t="s">
        <v>74</v>
      </c>
      <c r="BH2" s="3" t="s">
        <v>75</v>
      </c>
      <c r="BI2" s="3" t="s">
        <v>76</v>
      </c>
      <c r="BJ2" s="3" t="s">
        <v>77</v>
      </c>
      <c r="BK2" s="3" t="s">
        <v>78</v>
      </c>
      <c r="BL2" s="3" t="s">
        <v>79</v>
      </c>
      <c r="BM2" s="3" t="s">
        <v>80</v>
      </c>
      <c r="BN2" s="3" t="s">
        <v>81</v>
      </c>
      <c r="BO2" s="3" t="s">
        <v>82</v>
      </c>
      <c r="BP2" s="3" t="s">
        <v>83</v>
      </c>
      <c r="BQ2" s="3" t="s">
        <v>84</v>
      </c>
      <c r="BR2" s="3" t="s">
        <v>85</v>
      </c>
      <c r="BS2" s="3" t="s">
        <v>86</v>
      </c>
      <c r="BT2" s="3" t="s">
        <v>87</v>
      </c>
      <c r="BU2" s="3" t="s">
        <v>88</v>
      </c>
      <c r="BV2" s="3" t="s">
        <v>89</v>
      </c>
      <c r="BW2" s="3" t="s">
        <v>90</v>
      </c>
      <c r="BX2" s="3" t="s">
        <v>91</v>
      </c>
      <c r="BY2" s="3" t="s">
        <v>92</v>
      </c>
      <c r="BZ2" s="3" t="s">
        <v>93</v>
      </c>
      <c r="CA2" s="3" t="s">
        <v>94</v>
      </c>
      <c r="CB2" s="3" t="s">
        <v>95</v>
      </c>
      <c r="CC2" s="3" t="s">
        <v>96</v>
      </c>
      <c r="CD2" s="3" t="s">
        <v>97</v>
      </c>
      <c r="CE2" s="3" t="s">
        <v>98</v>
      </c>
      <c r="CF2" s="3" t="s">
        <v>99</v>
      </c>
      <c r="CG2" s="3" t="s">
        <v>100</v>
      </c>
      <c r="CH2" s="3" t="s">
        <v>101</v>
      </c>
      <c r="CI2" s="3" t="s">
        <v>102</v>
      </c>
      <c r="CJ2" s="3" t="s">
        <v>103</v>
      </c>
      <c r="CK2" s="5"/>
      <c r="CL2" s="7" t="s">
        <v>106</v>
      </c>
      <c r="CM2" s="7" t="s">
        <v>107</v>
      </c>
      <c r="CN2" s="7" t="s">
        <v>108</v>
      </c>
      <c r="CO2" s="7" t="s">
        <v>109</v>
      </c>
      <c r="CP2" s="7" t="s">
        <v>110</v>
      </c>
      <c r="CQ2" s="7" t="s">
        <v>111</v>
      </c>
      <c r="CR2" s="7" t="s">
        <v>112</v>
      </c>
      <c r="CS2" s="7" t="s">
        <v>113</v>
      </c>
      <c r="CT2" s="7" t="s">
        <v>114</v>
      </c>
      <c r="CU2" s="7" t="s">
        <v>115</v>
      </c>
      <c r="CV2" s="7" t="s">
        <v>116</v>
      </c>
      <c r="CW2" s="7" t="s">
        <v>117</v>
      </c>
      <c r="CX2" s="7" t="s">
        <v>118</v>
      </c>
      <c r="CY2" s="7" t="s">
        <v>119</v>
      </c>
    </row>
    <row r="3" spans="1:103" s="17" customFormat="1" ht="15.9" customHeight="1" x14ac:dyDescent="0.25">
      <c r="A3" s="14" t="s">
        <v>104</v>
      </c>
      <c r="B3" s="14" t="s">
        <v>123</v>
      </c>
      <c r="C3" s="14" t="s">
        <v>124</v>
      </c>
      <c r="D3" s="14" t="s">
        <v>125</v>
      </c>
      <c r="E3" s="14" t="s">
        <v>126</v>
      </c>
      <c r="F3" s="14" t="s">
        <v>127</v>
      </c>
      <c r="G3" s="14" t="s">
        <v>128</v>
      </c>
      <c r="H3" s="14" t="s">
        <v>129</v>
      </c>
      <c r="I3" s="14" t="s">
        <v>130</v>
      </c>
      <c r="J3" s="14" t="s">
        <v>131</v>
      </c>
      <c r="K3" s="14" t="s">
        <v>132</v>
      </c>
      <c r="L3" s="14" t="s">
        <v>133</v>
      </c>
      <c r="M3" s="14" t="s">
        <v>134</v>
      </c>
      <c r="N3" s="14" t="s">
        <v>135</v>
      </c>
      <c r="O3" s="14" t="s">
        <v>136</v>
      </c>
      <c r="P3" s="14" t="s">
        <v>137</v>
      </c>
      <c r="Q3" s="14" t="s">
        <v>138</v>
      </c>
      <c r="R3" s="14" t="s">
        <v>139</v>
      </c>
      <c r="S3" s="14" t="s">
        <v>140</v>
      </c>
      <c r="T3" s="14" t="s">
        <v>141</v>
      </c>
      <c r="U3" s="14" t="s">
        <v>142</v>
      </c>
      <c r="V3" s="14" t="s">
        <v>143</v>
      </c>
      <c r="W3" s="14" t="s">
        <v>144</v>
      </c>
      <c r="X3" s="14" t="s">
        <v>145</v>
      </c>
      <c r="Y3" s="14" t="s">
        <v>146</v>
      </c>
      <c r="Z3" s="14" t="s">
        <v>147</v>
      </c>
      <c r="AA3" s="14" t="s">
        <v>148</v>
      </c>
      <c r="AB3" s="14" t="s">
        <v>149</v>
      </c>
      <c r="AC3" s="14" t="s">
        <v>150</v>
      </c>
      <c r="AD3" s="14" t="s">
        <v>151</v>
      </c>
      <c r="AE3" s="14" t="s">
        <v>152</v>
      </c>
      <c r="AF3" s="14" t="s">
        <v>153</v>
      </c>
      <c r="AG3" s="14" t="s">
        <v>154</v>
      </c>
      <c r="AH3" s="14" t="s">
        <v>155</v>
      </c>
      <c r="AI3" s="14" t="s">
        <v>156</v>
      </c>
      <c r="AJ3" s="14" t="s">
        <v>157</v>
      </c>
      <c r="AK3" s="14" t="s">
        <v>158</v>
      </c>
      <c r="AL3" s="14" t="s">
        <v>159</v>
      </c>
      <c r="AM3" s="14" t="s">
        <v>160</v>
      </c>
      <c r="AN3" s="14" t="s">
        <v>161</v>
      </c>
      <c r="AO3" s="14" t="s">
        <v>162</v>
      </c>
      <c r="AP3" s="14" t="s">
        <v>163</v>
      </c>
      <c r="AQ3" s="14" t="s">
        <v>164</v>
      </c>
      <c r="AR3" s="14" t="s">
        <v>165</v>
      </c>
      <c r="AS3" s="14" t="s">
        <v>166</v>
      </c>
      <c r="AT3" s="14" t="s">
        <v>167</v>
      </c>
      <c r="AU3" s="14" t="s">
        <v>168</v>
      </c>
      <c r="AV3" s="14" t="s">
        <v>169</v>
      </c>
      <c r="AW3" s="14" t="s">
        <v>170</v>
      </c>
      <c r="AX3" s="14" t="s">
        <v>171</v>
      </c>
      <c r="AY3" s="14" t="s">
        <v>172</v>
      </c>
      <c r="AZ3" s="14" t="s">
        <v>173</v>
      </c>
      <c r="BA3" s="14" t="s">
        <v>174</v>
      </c>
      <c r="BB3" s="14" t="s">
        <v>175</v>
      </c>
      <c r="BC3" s="14" t="s">
        <v>176</v>
      </c>
      <c r="BD3" s="14" t="s">
        <v>177</v>
      </c>
      <c r="BE3" s="14" t="s">
        <v>178</v>
      </c>
      <c r="BF3" s="14" t="s">
        <v>179</v>
      </c>
      <c r="BG3" s="14" t="s">
        <v>180</v>
      </c>
      <c r="BH3" s="14" t="s">
        <v>181</v>
      </c>
      <c r="BI3" s="14" t="s">
        <v>182</v>
      </c>
      <c r="BJ3" s="14" t="s">
        <v>183</v>
      </c>
      <c r="BK3" s="14" t="s">
        <v>184</v>
      </c>
      <c r="BL3" s="14" t="s">
        <v>185</v>
      </c>
      <c r="BM3" s="14" t="s">
        <v>186</v>
      </c>
      <c r="BN3" s="14" t="s">
        <v>187</v>
      </c>
      <c r="BO3" s="14" t="s">
        <v>188</v>
      </c>
      <c r="BP3" s="14" t="s">
        <v>189</v>
      </c>
      <c r="BQ3" s="14" t="s">
        <v>190</v>
      </c>
      <c r="BR3" s="14" t="s">
        <v>191</v>
      </c>
      <c r="BS3" s="14" t="s">
        <v>192</v>
      </c>
      <c r="BT3" s="14" t="s">
        <v>193</v>
      </c>
      <c r="BU3" s="14" t="s">
        <v>194</v>
      </c>
      <c r="BV3" s="14" t="s">
        <v>195</v>
      </c>
      <c r="BW3" s="14" t="s">
        <v>196</v>
      </c>
      <c r="BX3" s="14" t="s">
        <v>197</v>
      </c>
      <c r="BY3" s="14" t="s">
        <v>198</v>
      </c>
      <c r="BZ3" s="14" t="s">
        <v>199</v>
      </c>
      <c r="CA3" s="14" t="s">
        <v>200</v>
      </c>
      <c r="CB3" s="14" t="s">
        <v>201</v>
      </c>
      <c r="CC3" s="14" t="s">
        <v>202</v>
      </c>
      <c r="CD3" s="14" t="s">
        <v>203</v>
      </c>
      <c r="CE3" s="14" t="s">
        <v>204</v>
      </c>
      <c r="CF3" s="14" t="s">
        <v>205</v>
      </c>
      <c r="CG3" s="14" t="s">
        <v>206</v>
      </c>
      <c r="CH3" s="14" t="s">
        <v>207</v>
      </c>
      <c r="CI3" s="14" t="s">
        <v>208</v>
      </c>
      <c r="CJ3" s="14" t="s">
        <v>209</v>
      </c>
      <c r="CK3" s="15"/>
      <c r="CL3" s="16" t="s">
        <v>210</v>
      </c>
      <c r="CM3" s="16" t="s">
        <v>211</v>
      </c>
      <c r="CN3" s="16" t="s">
        <v>212</v>
      </c>
      <c r="CO3" s="16" t="s">
        <v>213</v>
      </c>
      <c r="CP3" s="16" t="s">
        <v>214</v>
      </c>
      <c r="CQ3" s="16" t="s">
        <v>215</v>
      </c>
      <c r="CR3" s="16" t="s">
        <v>216</v>
      </c>
      <c r="CS3" s="16" t="s">
        <v>217</v>
      </c>
      <c r="CT3" s="16" t="s">
        <v>218</v>
      </c>
      <c r="CU3" s="16" t="s">
        <v>219</v>
      </c>
      <c r="CV3" s="16" t="s">
        <v>220</v>
      </c>
      <c r="CW3" s="16" t="s">
        <v>221</v>
      </c>
      <c r="CX3" s="16" t="s">
        <v>222</v>
      </c>
      <c r="CY3" s="16" t="s">
        <v>223</v>
      </c>
    </row>
    <row r="4" spans="1:103" ht="15.75" x14ac:dyDescent="0.25">
      <c r="A4" s="18" t="s">
        <v>122</v>
      </c>
      <c r="B4" s="11">
        <v>3.7692307692307692</v>
      </c>
      <c r="C4" s="11">
        <v>2.7862595419847329</v>
      </c>
      <c r="D4" s="11">
        <v>3.5496183206106871</v>
      </c>
      <c r="E4" s="11">
        <f>6-2.45967741935484</f>
        <v>3.5403225806451601</v>
      </c>
      <c r="F4" s="11">
        <f>6-2.18110236220472</f>
        <v>3.8188976377952799</v>
      </c>
      <c r="G4" s="11">
        <v>3.9160305343511452</v>
      </c>
      <c r="H4" s="11">
        <v>3.9767441860465116</v>
      </c>
      <c r="I4" s="11">
        <v>3.71875</v>
      </c>
      <c r="J4" s="11">
        <f>6-2.92125984251969</f>
        <v>3.0787401574803099</v>
      </c>
      <c r="K4" s="11">
        <v>4.2340425531914896</v>
      </c>
      <c r="L4" s="11">
        <v>4.833333333333333</v>
      </c>
      <c r="M4" s="11">
        <v>5.0510204081632653</v>
      </c>
      <c r="N4" s="11">
        <f>6-2.28712871287129</f>
        <v>3.71287128712871</v>
      </c>
      <c r="O4" s="11">
        <v>5.1100000000000003</v>
      </c>
      <c r="P4" s="11">
        <v>5.1212121212121211</v>
      </c>
      <c r="Q4" s="11">
        <f>6-2.56302521008403</f>
        <v>3.4369747899159702</v>
      </c>
      <c r="R4" s="11">
        <v>5.2020202020202024</v>
      </c>
      <c r="S4" s="11">
        <v>4</v>
      </c>
      <c r="T4" s="11">
        <v>2.5116279069767442</v>
      </c>
      <c r="U4" s="11">
        <v>2.5</v>
      </c>
      <c r="V4" s="11">
        <v>2.203125</v>
      </c>
      <c r="W4" s="11">
        <v>1.9609375</v>
      </c>
      <c r="X4" s="11">
        <v>3.6</v>
      </c>
      <c r="Y4" s="11">
        <v>1.8372093023255813</v>
      </c>
      <c r="Z4" s="11">
        <v>1.945736434108527</v>
      </c>
      <c r="AA4" s="11">
        <v>2.1968503937007875</v>
      </c>
      <c r="AB4" s="11">
        <v>3.2325581395348837</v>
      </c>
      <c r="AC4" s="11">
        <v>2.7906976744186047</v>
      </c>
      <c r="AD4" s="11">
        <v>4.1085271317829459</v>
      </c>
      <c r="AE4" s="11">
        <v>4.7578125</v>
      </c>
      <c r="AF4" s="11">
        <v>3.53125</v>
      </c>
      <c r="AG4" s="11">
        <v>4.2578125</v>
      </c>
      <c r="AH4" s="11">
        <v>3.4573643410852712</v>
      </c>
      <c r="AI4" s="11">
        <v>3.2384615384615385</v>
      </c>
      <c r="AJ4" s="11">
        <v>5.0999999999999996</v>
      </c>
      <c r="AK4" s="11">
        <v>4.5390625</v>
      </c>
      <c r="AL4" s="11">
        <v>3.6692307692307691</v>
      </c>
      <c r="AM4" s="11">
        <v>2.9119999999999999</v>
      </c>
      <c r="AN4" s="11">
        <v>2.5348837209302326</v>
      </c>
      <c r="AO4" s="11">
        <v>2.8992248062015502</v>
      </c>
      <c r="AP4" s="11">
        <v>2.6666666666666665</v>
      </c>
      <c r="AQ4" s="11">
        <v>2.6</v>
      </c>
      <c r="AR4" s="11">
        <v>2.8639999999999999</v>
      </c>
      <c r="AS4" s="11">
        <v>4.0769230769230766</v>
      </c>
      <c r="AT4" s="11">
        <v>4.5648854961832059</v>
      </c>
      <c r="AU4" s="11">
        <v>4.6412213740458013</v>
      </c>
      <c r="AV4" s="11">
        <v>3.3255813953488373</v>
      </c>
      <c r="AW4" s="11">
        <f>6-3.13333333333333</f>
        <v>2.8666666666666698</v>
      </c>
      <c r="AX4" s="11">
        <v>4.3120000000000003</v>
      </c>
      <c r="AY4" s="11">
        <v>4.056</v>
      </c>
      <c r="AZ4" s="11">
        <v>4.08</v>
      </c>
      <c r="BA4" s="11">
        <v>4.7251908396946565</v>
      </c>
      <c r="BB4" s="11">
        <v>4.4878048780487809</v>
      </c>
      <c r="BC4" s="11">
        <v>4.9055118110236222</v>
      </c>
      <c r="BD4" s="11">
        <v>4.829457364341085</v>
      </c>
      <c r="BE4" s="11">
        <v>5.0078125</v>
      </c>
      <c r="BF4" s="11">
        <v>4.8359375</v>
      </c>
      <c r="BG4" s="11">
        <v>4.8307692307692305</v>
      </c>
      <c r="BH4" s="11">
        <v>4.7076923076923078</v>
      </c>
      <c r="BI4" s="11">
        <v>4.46875</v>
      </c>
      <c r="BJ4" s="11">
        <v>2.7936507936507935</v>
      </c>
      <c r="BK4" s="11">
        <v>3.0504201680672267</v>
      </c>
      <c r="BL4" s="11">
        <v>2.9285714285714284</v>
      </c>
      <c r="BM4" s="11">
        <v>3.0866141732283463</v>
      </c>
      <c r="BN4" s="11">
        <v>2.8976377952755907</v>
      </c>
      <c r="BO4" s="11">
        <v>3.046875</v>
      </c>
      <c r="BP4" s="11">
        <v>2.8294573643410854</v>
      </c>
      <c r="BQ4" s="11">
        <v>2.4803149606299213</v>
      </c>
      <c r="BR4" s="11">
        <v>2.9224806201550386</v>
      </c>
      <c r="BS4" s="11">
        <v>2.64</v>
      </c>
      <c r="BT4" s="11">
        <v>2.4960629921259843</v>
      </c>
      <c r="BU4" s="11">
        <v>2.0640000000000001</v>
      </c>
      <c r="BV4" s="11">
        <v>2.56</v>
      </c>
      <c r="BW4" s="11">
        <v>2.3898305084745761</v>
      </c>
      <c r="BX4" s="11">
        <v>2.5338983050847457</v>
      </c>
      <c r="BY4" s="11">
        <v>2.3333333333333335</v>
      </c>
      <c r="BZ4" s="11">
        <v>3.0155038759689923</v>
      </c>
      <c r="CA4" s="11">
        <v>2.9689922480620154</v>
      </c>
      <c r="CB4" s="11">
        <v>3.590551181102362</v>
      </c>
      <c r="CC4" s="11">
        <v>3.6953125</v>
      </c>
      <c r="CD4" s="11">
        <v>3.6666666666666665</v>
      </c>
      <c r="CE4" s="11">
        <v>3.338709677419355</v>
      </c>
      <c r="CF4" s="11">
        <v>3.122950819672131</v>
      </c>
      <c r="CG4" s="11">
        <v>3.2301587301587302</v>
      </c>
      <c r="CH4" s="11">
        <v>3.6749999999999998</v>
      </c>
      <c r="CI4" s="11">
        <v>3.48</v>
      </c>
      <c r="CJ4" s="11">
        <v>3.403225806451613</v>
      </c>
      <c r="CK4" s="13"/>
      <c r="CL4" s="12">
        <v>0.4351145038167939</v>
      </c>
      <c r="CM4" s="12">
        <v>0.56488549618320616</v>
      </c>
      <c r="CN4" s="12">
        <v>0.22900763358778625</v>
      </c>
      <c r="CO4" s="12">
        <v>0.77099236641221369</v>
      </c>
      <c r="CP4" s="12">
        <v>0.59541984732824427</v>
      </c>
      <c r="CQ4" s="12">
        <v>0.3282442748091603</v>
      </c>
      <c r="CR4" s="12">
        <v>0</v>
      </c>
      <c r="CS4" s="12">
        <v>7.6335877862595422E-2</v>
      </c>
      <c r="CT4" s="12">
        <v>4.5801526717557252E-2</v>
      </c>
      <c r="CU4" s="12">
        <v>9.9236641221374045E-2</v>
      </c>
      <c r="CV4" s="12">
        <v>0.40458015267175573</v>
      </c>
      <c r="CW4" s="12">
        <v>0.45038167938931295</v>
      </c>
      <c r="CX4" s="12">
        <v>0.47328244274809161</v>
      </c>
      <c r="CY4" s="12">
        <v>0.52671755725190839</v>
      </c>
    </row>
    <row r="5" spans="1:103" ht="1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</row>
    <row r="6" spans="1:103" s="20" customFormat="1" ht="15.75" x14ac:dyDescent="0.25">
      <c r="A6" s="18" t="s">
        <v>224</v>
      </c>
      <c r="B6" s="19"/>
      <c r="C6" s="19"/>
      <c r="D6" s="19"/>
      <c r="E6" s="19"/>
      <c r="F6" s="19"/>
      <c r="G6" s="19"/>
      <c r="H6" s="19"/>
      <c r="I6" s="19"/>
      <c r="J6" s="21">
        <f>AVERAGE(B4:J4)</f>
        <v>3.5727326364605108</v>
      </c>
      <c r="K6" s="19"/>
      <c r="L6" s="19"/>
      <c r="M6" s="19"/>
      <c r="N6" s="19"/>
      <c r="O6" s="19"/>
      <c r="P6" s="19"/>
      <c r="Q6" s="19"/>
      <c r="R6" s="19"/>
      <c r="S6" s="21">
        <f>AVERAGE(K4:S4)</f>
        <v>4.5223860772183428</v>
      </c>
      <c r="T6" s="19"/>
      <c r="U6" s="19"/>
      <c r="V6" s="19"/>
      <c r="W6" s="19"/>
      <c r="X6" s="21">
        <f>AVERAGE(T4:X4)</f>
        <v>2.555138081395349</v>
      </c>
      <c r="Y6" s="19"/>
      <c r="Z6" s="19"/>
      <c r="AA6" s="19"/>
      <c r="AB6" s="19"/>
      <c r="AC6" s="21">
        <f>AVERAGE(Y4:AC4)</f>
        <v>2.4006103888176766</v>
      </c>
      <c r="AD6" s="19"/>
      <c r="AE6" s="19"/>
      <c r="AF6" s="19"/>
      <c r="AG6" s="19"/>
      <c r="AH6" s="21">
        <f>AVERAGE(AD4:AH4)</f>
        <v>4.0225532945736431</v>
      </c>
      <c r="AI6" s="19"/>
      <c r="AJ6" s="19"/>
      <c r="AK6" s="19"/>
      <c r="AL6" s="19"/>
      <c r="AM6" s="21">
        <f>AVERAGE(AI4:AM4)</f>
        <v>3.8917509615384609</v>
      </c>
      <c r="AN6" s="19"/>
      <c r="AO6" s="19"/>
      <c r="AP6" s="19"/>
      <c r="AQ6" s="19"/>
      <c r="AR6" s="21">
        <f>AVERAGE(AN4:AR4)</f>
        <v>2.7129550387596901</v>
      </c>
      <c r="AS6" s="19"/>
      <c r="AT6" s="19"/>
      <c r="AU6" s="19"/>
      <c r="AV6" s="19"/>
      <c r="AW6" s="21">
        <f>AVERAGE(AS4:AW4)</f>
        <v>3.8950556018335183</v>
      </c>
      <c r="AX6" s="19"/>
      <c r="AY6" s="19"/>
      <c r="AZ6" s="21">
        <f>AVERAGE(AX4:AZ4)</f>
        <v>4.1493333333333338</v>
      </c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21">
        <f>AVERAGE(BJ4:BM4)</f>
        <v>2.9648141408794486</v>
      </c>
      <c r="BN6" s="19"/>
      <c r="BO6" s="19"/>
      <c r="BP6" s="19"/>
      <c r="BQ6" s="21">
        <f>AVERAGE(BN4:BQ4)</f>
        <v>2.813571280061649</v>
      </c>
      <c r="BR6" s="19"/>
      <c r="BS6" s="19"/>
      <c r="BT6" s="19"/>
      <c r="BU6" s="19"/>
      <c r="BV6" s="19"/>
      <c r="BW6" s="19"/>
      <c r="BX6" s="19"/>
      <c r="BY6" s="21">
        <f>AVERAGE(BR4:BY4)</f>
        <v>2.4924507198967096</v>
      </c>
      <c r="BZ6" s="19"/>
      <c r="CA6" s="19"/>
      <c r="CB6" s="19"/>
      <c r="CC6" s="19"/>
      <c r="CD6" s="21">
        <f>AVERAGE(BZ4:CD4)</f>
        <v>3.3874052943600077</v>
      </c>
      <c r="CE6" s="19"/>
      <c r="CF6" s="19"/>
      <c r="CG6" s="19"/>
      <c r="CH6" s="21">
        <f>AVERAGE(CE4:CH4)</f>
        <v>3.3417048068125546</v>
      </c>
      <c r="CI6" s="19"/>
      <c r="CJ6" s="21">
        <f>AVERAGE(CI4:CJ4)</f>
        <v>3.4416129032258063</v>
      </c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</row>
    <row r="7" spans="1:103" s="20" customFormat="1" ht="15.75" x14ac:dyDescent="0.25">
      <c r="A7" s="18" t="s">
        <v>120</v>
      </c>
      <c r="B7" s="19">
        <v>4.1330847295472335</v>
      </c>
      <c r="C7" s="19">
        <v>4.042792262521778</v>
      </c>
      <c r="D7" s="19">
        <v>3.8476628297733018</v>
      </c>
      <c r="E7" s="19">
        <v>2.1941895623845902</v>
      </c>
      <c r="F7" s="19">
        <v>1.8690479687448427</v>
      </c>
      <c r="G7" s="19">
        <v>5.0704792194899149</v>
      </c>
      <c r="H7" s="19">
        <v>4.5951024758326824</v>
      </c>
      <c r="I7" s="19">
        <v>4.2303435230402533</v>
      </c>
      <c r="J7" s="19">
        <v>3.037775467026266</v>
      </c>
      <c r="K7" s="19">
        <v>5.0438790380074954</v>
      </c>
      <c r="L7" s="19">
        <v>5.2823685437496808</v>
      </c>
      <c r="M7" s="19">
        <v>5.4295851559489083</v>
      </c>
      <c r="N7" s="19">
        <v>2.2593638516500949</v>
      </c>
      <c r="O7" s="19">
        <v>5.5614024221073768</v>
      </c>
      <c r="P7" s="19">
        <v>5.5479970696269554</v>
      </c>
      <c r="Q7" s="19">
        <v>2.4500969118276998</v>
      </c>
      <c r="R7" s="19">
        <v>5.5466795574587895</v>
      </c>
      <c r="S7" s="19">
        <v>4.9680679257820364</v>
      </c>
      <c r="T7" s="19">
        <v>3.1981814676270437</v>
      </c>
      <c r="U7" s="19">
        <v>3.1520403521734033</v>
      </c>
      <c r="V7" s="19">
        <v>2.7013223442966652</v>
      </c>
      <c r="W7" s="19">
        <v>2.4270035398915479</v>
      </c>
      <c r="X7" s="19">
        <v>3.9966426432737641</v>
      </c>
      <c r="Y7" s="19">
        <v>2.3816684447081617</v>
      </c>
      <c r="Z7" s="19">
        <v>2.3030940527455934</v>
      </c>
      <c r="AA7" s="19">
        <v>2.6845234203806334</v>
      </c>
      <c r="AB7" s="19">
        <v>3.6333520613335111</v>
      </c>
      <c r="AC7" s="19">
        <v>3.2591142107510747</v>
      </c>
      <c r="AD7" s="19">
        <v>4.4269626311485855</v>
      </c>
      <c r="AE7" s="19">
        <v>4.9824856863039022</v>
      </c>
      <c r="AF7" s="19">
        <v>4.1646305535304071</v>
      </c>
      <c r="AG7" s="19">
        <v>4.6588259051154983</v>
      </c>
      <c r="AH7" s="19">
        <v>3.7633745802656415</v>
      </c>
      <c r="AI7" s="19">
        <v>3.8056758635053942</v>
      </c>
      <c r="AJ7" s="19">
        <v>5.2904846132670293</v>
      </c>
      <c r="AK7" s="19">
        <v>4.8295847451229257</v>
      </c>
      <c r="AL7" s="19">
        <v>4.1069820878619616</v>
      </c>
      <c r="AM7" s="19">
        <v>3.4857123344954863</v>
      </c>
      <c r="AN7" s="19">
        <v>3.0973434473997625</v>
      </c>
      <c r="AO7" s="19">
        <v>3.7339398205253413</v>
      </c>
      <c r="AP7" s="19">
        <v>3.2573350000062216</v>
      </c>
      <c r="AQ7" s="19">
        <v>3.0457843926102139</v>
      </c>
      <c r="AR7" s="19">
        <v>3.4626108446321422</v>
      </c>
      <c r="AS7" s="19">
        <v>4.2383895666600813</v>
      </c>
      <c r="AT7" s="19">
        <v>4.785522508355708</v>
      </c>
      <c r="AU7" s="19">
        <v>4.6639528494507054</v>
      </c>
      <c r="AV7" s="19">
        <v>3.608024276386141</v>
      </c>
      <c r="AW7" s="19">
        <v>2.7752986164435884</v>
      </c>
      <c r="AX7" s="19">
        <v>4.6440199714185111</v>
      </c>
      <c r="AY7" s="19">
        <v>4.4707954619597103</v>
      </c>
      <c r="AZ7" s="19">
        <v>4.4345265769651787</v>
      </c>
      <c r="BA7" s="19">
        <v>5.2574221163399493</v>
      </c>
      <c r="BB7" s="19">
        <v>5.0081124872476659</v>
      </c>
      <c r="BC7" s="19">
        <v>5.3021723999851602</v>
      </c>
      <c r="BD7" s="19">
        <v>5.0931023686825228</v>
      </c>
      <c r="BE7" s="19">
        <v>5.3035480579644396</v>
      </c>
      <c r="BF7" s="19">
        <v>5.2290500521622176</v>
      </c>
      <c r="BG7" s="19">
        <v>5.1817644501164404</v>
      </c>
      <c r="BH7" s="19">
        <v>4.8967413809446487</v>
      </c>
      <c r="BI7" s="19">
        <v>4.7490679853491704</v>
      </c>
      <c r="BJ7" s="19">
        <v>3.0077424284644434</v>
      </c>
      <c r="BK7" s="19">
        <v>3.1735026320912603</v>
      </c>
      <c r="BL7" s="19">
        <v>3.1412449536140121</v>
      </c>
      <c r="BM7" s="19">
        <v>3.3000631683287298</v>
      </c>
      <c r="BN7" s="19">
        <v>3.3997683784948647</v>
      </c>
      <c r="BO7" s="19">
        <v>3.3795728740267812</v>
      </c>
      <c r="BP7" s="19">
        <v>3.5037943892821133</v>
      </c>
      <c r="BQ7" s="19">
        <v>3.1380418917656563</v>
      </c>
      <c r="BR7" s="19">
        <v>3.4282660694705491</v>
      </c>
      <c r="BS7" s="19">
        <v>3.4114793319484424</v>
      </c>
      <c r="BT7" s="19">
        <v>3.0966106608005464</v>
      </c>
      <c r="BU7" s="19">
        <v>2.5225204066315725</v>
      </c>
      <c r="BV7" s="19">
        <v>2.922285990264899</v>
      </c>
      <c r="BW7" s="19">
        <v>2.898255137119766</v>
      </c>
      <c r="BX7" s="19">
        <v>3.1580629425032058</v>
      </c>
      <c r="BY7" s="19">
        <v>2.6955090895463809</v>
      </c>
      <c r="BZ7" s="19">
        <v>3.5674111398221484</v>
      </c>
      <c r="CA7" s="19">
        <v>3.5014342938695604</v>
      </c>
      <c r="CB7" s="19">
        <v>4.2017315693374284</v>
      </c>
      <c r="CC7" s="19">
        <v>4.155015445497706</v>
      </c>
      <c r="CD7" s="19">
        <v>4.179955370141327</v>
      </c>
      <c r="CE7" s="19">
        <v>3.8743870777439589</v>
      </c>
      <c r="CF7" s="19">
        <v>3.6915373045483193</v>
      </c>
      <c r="CG7" s="19">
        <v>3.7460289174560333</v>
      </c>
      <c r="CH7" s="19">
        <v>4.3012531329069237</v>
      </c>
      <c r="CI7" s="19">
        <v>4.0288040737109441</v>
      </c>
      <c r="CJ7" s="19">
        <v>3.9945371795212763</v>
      </c>
      <c r="CK7" s="19"/>
      <c r="CL7" s="19">
        <v>0.59046165283557905</v>
      </c>
      <c r="CM7" s="19">
        <v>0.40953834716442084</v>
      </c>
      <c r="CN7" s="19">
        <v>0.14309658386380139</v>
      </c>
      <c r="CO7" s="19">
        <v>0.85690341613619847</v>
      </c>
      <c r="CP7" s="19">
        <v>0.61879369542175044</v>
      </c>
      <c r="CQ7" s="19">
        <v>0.31559213832285848</v>
      </c>
      <c r="CR7" s="19">
        <v>1.4617280579067657E-2</v>
      </c>
      <c r="CS7" s="19">
        <v>5.9398459704700271E-2</v>
      </c>
      <c r="CT7" s="19">
        <v>5.9090207091382969E-2</v>
      </c>
      <c r="CU7" s="19">
        <v>0.1700164052931763</v>
      </c>
      <c r="CV7" s="19">
        <v>0.37373299689606876</v>
      </c>
      <c r="CW7" s="19">
        <v>0.39734906996465486</v>
      </c>
      <c r="CX7" s="19">
        <v>0.4933643506549239</v>
      </c>
      <c r="CY7" s="19">
        <v>0.5066356493450761</v>
      </c>
    </row>
    <row r="8" spans="1:103" s="20" customFormat="1" ht="15.75" x14ac:dyDescent="0.25">
      <c r="A8" s="18" t="s">
        <v>121</v>
      </c>
      <c r="B8" s="19">
        <v>4.8219678217821782</v>
      </c>
      <c r="C8" s="19">
        <v>4.7135315533980577</v>
      </c>
      <c r="D8" s="19">
        <v>4.5485119047619049</v>
      </c>
      <c r="E8" s="19">
        <v>2.0148514851485149</v>
      </c>
      <c r="F8" s="19">
        <v>1.6303836633663367</v>
      </c>
      <c r="G8" s="19">
        <v>5.1929618001046576</v>
      </c>
      <c r="H8" s="19">
        <v>5.1025</v>
      </c>
      <c r="I8" s="19">
        <v>4.6106617647058821</v>
      </c>
      <c r="J8" s="19">
        <v>2.8501225490196078</v>
      </c>
      <c r="K8" s="19">
        <v>5.6021825396825395</v>
      </c>
      <c r="L8" s="19">
        <v>5.6754079254079262</v>
      </c>
      <c r="M8" s="19">
        <v>5.6947081575246132</v>
      </c>
      <c r="N8" s="19">
        <v>2.1293594046403035</v>
      </c>
      <c r="O8" s="19">
        <v>5.7998667998668001</v>
      </c>
      <c r="P8" s="19">
        <v>5.7987012987012987</v>
      </c>
      <c r="Q8" s="19">
        <v>2.135076530612245</v>
      </c>
      <c r="R8" s="19">
        <v>5.729582105080631</v>
      </c>
      <c r="S8" s="19">
        <v>4.71875</v>
      </c>
      <c r="T8" s="19">
        <v>3.3966346153846154</v>
      </c>
      <c r="U8" s="19">
        <v>3.3452813635793959</v>
      </c>
      <c r="V8" s="19">
        <v>2.8145833333333332</v>
      </c>
      <c r="W8" s="19">
        <v>2.4829787234042557</v>
      </c>
      <c r="X8" s="19">
        <v>4.1796391752577318</v>
      </c>
      <c r="Y8" s="19">
        <v>2.6342632419810741</v>
      </c>
      <c r="Z8" s="19">
        <v>2.6274999999999999</v>
      </c>
      <c r="AA8" s="19">
        <v>3.072916666666667</v>
      </c>
      <c r="AB8" s="19">
        <v>3.6876820388349518</v>
      </c>
      <c r="AC8" s="19">
        <v>3.3990898058252426</v>
      </c>
      <c r="AD8" s="19">
        <v>4.6065533980582529</v>
      </c>
      <c r="AE8" s="19">
        <v>4.950961538461538</v>
      </c>
      <c r="AF8" s="19">
        <v>4.3741071428571434</v>
      </c>
      <c r="AG8" s="19">
        <v>4.7239077669902914</v>
      </c>
      <c r="AH8" s="19">
        <v>3.8405339805825243</v>
      </c>
      <c r="AI8" s="19">
        <v>4.0437500000000002</v>
      </c>
      <c r="AJ8" s="19">
        <v>5.3839285714285712</v>
      </c>
      <c r="AK8" s="19">
        <v>4.8547437022183235</v>
      </c>
      <c r="AL8" s="19">
        <v>4.0250618811881189</v>
      </c>
      <c r="AM8" s="19">
        <v>3.3984810126582277</v>
      </c>
      <c r="AN8" s="19">
        <v>3.5815411085166522</v>
      </c>
      <c r="AO8" s="19">
        <v>4.2290441176470583</v>
      </c>
      <c r="AP8" s="19">
        <v>3.6402227722772276</v>
      </c>
      <c r="AQ8" s="19">
        <v>2.7775371287128712</v>
      </c>
      <c r="AR8" s="19">
        <v>3.6829939460649421</v>
      </c>
      <c r="AS8" s="19">
        <v>4.6414540816326531</v>
      </c>
      <c r="AT8" s="19">
        <v>4.9501893939393939</v>
      </c>
      <c r="AU8" s="19">
        <v>4.8168367346938776</v>
      </c>
      <c r="AV8" s="19">
        <v>4.2550700966380841</v>
      </c>
      <c r="AW8" s="19">
        <v>2.6088023088023089</v>
      </c>
      <c r="AX8" s="19">
        <v>4.9574999999999996</v>
      </c>
      <c r="AY8" s="19">
        <v>4.9726010101010099</v>
      </c>
      <c r="AZ8" s="19">
        <v>4.87</v>
      </c>
      <c r="BA8" s="19">
        <v>5.4667567899717344</v>
      </c>
      <c r="BB8" s="19">
        <v>5.316144639674051</v>
      </c>
      <c r="BC8" s="19">
        <v>5.5596042767604761</v>
      </c>
      <c r="BD8" s="19">
        <v>5.2419955323901712</v>
      </c>
      <c r="BE8" s="19">
        <v>5.4216927277240012</v>
      </c>
      <c r="BF8" s="19">
        <v>5.2618901314980953</v>
      </c>
      <c r="BG8" s="19">
        <v>5.2673589775101384</v>
      </c>
      <c r="BH8" s="19">
        <v>4.9229487179487181</v>
      </c>
      <c r="BI8" s="19">
        <v>4.735384615384616</v>
      </c>
      <c r="BJ8" s="19">
        <v>3.0752475247524753</v>
      </c>
      <c r="BK8" s="19">
        <v>3.5711979913916787</v>
      </c>
      <c r="BL8" s="19">
        <v>3.4130798969072167</v>
      </c>
      <c r="BM8" s="19">
        <v>3.4375255206206616</v>
      </c>
      <c r="BN8" s="19">
        <v>3.8536989795918366</v>
      </c>
      <c r="BO8" s="19">
        <v>3.6003865979381442</v>
      </c>
      <c r="BP8" s="19">
        <v>4.065563725490196</v>
      </c>
      <c r="BQ8" s="19">
        <v>3.5242346938775508</v>
      </c>
      <c r="BR8" s="19">
        <v>3.6254331683168317</v>
      </c>
      <c r="BS8" s="19">
        <v>3.9902528977871441</v>
      </c>
      <c r="BT8" s="19">
        <v>3.2371439873417724</v>
      </c>
      <c r="BU8" s="19">
        <v>2.7389910813823857</v>
      </c>
      <c r="BV8" s="19">
        <v>3.6263185654008439</v>
      </c>
      <c r="BW8" s="19">
        <v>3.4301252471984176</v>
      </c>
      <c r="BX8" s="19">
        <v>3.3869863013698631</v>
      </c>
      <c r="BY8" s="19">
        <v>2.3329996359665088</v>
      </c>
      <c r="BZ8" s="19">
        <v>3.7537499999999997</v>
      </c>
      <c r="CA8" s="19">
        <v>3.7211734693877552</v>
      </c>
      <c r="CB8" s="19">
        <v>4.8154411764705882</v>
      </c>
      <c r="CC8" s="19">
        <v>4.6915404040404045</v>
      </c>
      <c r="CD8" s="19">
        <v>4.6737500000000001</v>
      </c>
      <c r="CE8" s="19">
        <v>4.2006578947368425</v>
      </c>
      <c r="CF8" s="19">
        <v>3.978622501094411</v>
      </c>
      <c r="CG8" s="19">
        <v>3.9804521276595746</v>
      </c>
      <c r="CH8" s="19">
        <v>4.5718085106382977</v>
      </c>
      <c r="CI8" s="19">
        <v>4.5657608695652172</v>
      </c>
      <c r="CJ8" s="19">
        <v>4.4330520393811534</v>
      </c>
      <c r="CK8" s="19"/>
      <c r="CL8" s="19">
        <v>0.68375000000000008</v>
      </c>
      <c r="CM8" s="19">
        <v>0.31625000000000003</v>
      </c>
      <c r="CN8" s="19">
        <v>0.14249999999999999</v>
      </c>
      <c r="CO8" s="19">
        <v>0.85750000000000004</v>
      </c>
      <c r="CP8" s="19">
        <v>0.72840000000000005</v>
      </c>
      <c r="CQ8" s="19">
        <v>0.2072</v>
      </c>
      <c r="CR8" s="19">
        <v>0</v>
      </c>
      <c r="CS8" s="19">
        <v>6.4399999999999999E-2</v>
      </c>
      <c r="CT8" s="19">
        <v>0.14374999999999999</v>
      </c>
      <c r="CU8" s="19">
        <v>0.19125</v>
      </c>
      <c r="CV8" s="19">
        <v>0.33</v>
      </c>
      <c r="CW8" s="19">
        <v>0.33499999999999996</v>
      </c>
      <c r="CX8" s="19">
        <v>0.97499999999999998</v>
      </c>
      <c r="CY8" s="19">
        <v>2.5000000000000001E-2</v>
      </c>
    </row>
    <row r="9" spans="1:103" ht="15" x14ac:dyDescent="0.25"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</row>
    <row r="10" spans="1:103" ht="15" x14ac:dyDescent="0.25"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</row>
    <row r="11" spans="1:103" ht="15" x14ac:dyDescent="0.25"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</row>
    <row r="12" spans="1:103" ht="15" x14ac:dyDescent="0.25"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</row>
    <row r="13" spans="1:103" ht="15" x14ac:dyDescent="0.25"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</row>
    <row r="14" spans="1:103" ht="15" x14ac:dyDescent="0.25"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</row>
    <row r="15" spans="1:103" ht="15" x14ac:dyDescent="0.25"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</row>
    <row r="16" spans="1:103" ht="15" x14ac:dyDescent="0.25"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</row>
    <row r="17" spans="90:103" ht="15" x14ac:dyDescent="0.25"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</row>
    <row r="18" spans="90:103" ht="15" x14ac:dyDescent="0.25"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</row>
    <row r="19" spans="90:103" ht="15" x14ac:dyDescent="0.25"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</row>
    <row r="20" spans="90:103" ht="15" x14ac:dyDescent="0.25"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</row>
    <row r="21" spans="90:103" ht="15" x14ac:dyDescent="0.25"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</row>
    <row r="22" spans="90:103" ht="15" x14ac:dyDescent="0.25"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</row>
    <row r="23" spans="90:103" ht="15" x14ac:dyDescent="0.25"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</row>
    <row r="24" spans="90:103" ht="15" x14ac:dyDescent="0.25"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</row>
    <row r="25" spans="90:103" ht="15" x14ac:dyDescent="0.25"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</row>
    <row r="26" spans="90:103" ht="15" x14ac:dyDescent="0.25"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</row>
    <row r="27" spans="90:103" ht="15" x14ac:dyDescent="0.25"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</row>
    <row r="28" spans="90:103" x14ac:dyDescent="0.3"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</row>
    <row r="29" spans="90:103" x14ac:dyDescent="0.3"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</row>
    <row r="30" spans="90:103" x14ac:dyDescent="0.3"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</row>
    <row r="31" spans="90:103" x14ac:dyDescent="0.3"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</row>
    <row r="32" spans="90:103" x14ac:dyDescent="0.3"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</row>
    <row r="33" spans="90:103" x14ac:dyDescent="0.3"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</row>
    <row r="34" spans="90:103" x14ac:dyDescent="0.3"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</row>
    <row r="35" spans="90:103" x14ac:dyDescent="0.3"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</row>
    <row r="36" spans="90:103" x14ac:dyDescent="0.3"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</row>
    <row r="37" spans="90:103" x14ac:dyDescent="0.3"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</row>
    <row r="38" spans="90:103" x14ac:dyDescent="0.3"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</row>
    <row r="39" spans="90:103" x14ac:dyDescent="0.3"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</row>
    <row r="40" spans="90:103" x14ac:dyDescent="0.3"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</row>
    <row r="41" spans="90:103" x14ac:dyDescent="0.3"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</row>
    <row r="42" spans="90:103" x14ac:dyDescent="0.3"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</row>
    <row r="43" spans="90:103" x14ac:dyDescent="0.3"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</row>
    <row r="44" spans="90:103" x14ac:dyDescent="0.3"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</row>
    <row r="45" spans="90:103" x14ac:dyDescent="0.3"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</row>
    <row r="46" spans="90:103" x14ac:dyDescent="0.3"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</row>
    <row r="47" spans="90:103" x14ac:dyDescent="0.3"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</row>
    <row r="48" spans="90:103" x14ac:dyDescent="0.3"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</row>
    <row r="49" spans="90:103" x14ac:dyDescent="0.3"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</row>
  </sheetData>
  <mergeCells count="18">
    <mergeCell ref="CL1:CY1"/>
    <mergeCell ref="AI1:AM1"/>
    <mergeCell ref="AN1:AR1"/>
    <mergeCell ref="AS1:AW1"/>
    <mergeCell ref="AX1:AZ1"/>
    <mergeCell ref="BA1:BI1"/>
    <mergeCell ref="BJ1:BM1"/>
    <mergeCell ref="BN1:BQ1"/>
    <mergeCell ref="BR1:BY1"/>
    <mergeCell ref="BZ1:CD1"/>
    <mergeCell ref="CE1:CH1"/>
    <mergeCell ref="CI1:CJ1"/>
    <mergeCell ref="AD1:AH1"/>
    <mergeCell ref="A1:A2"/>
    <mergeCell ref="B1:J1"/>
    <mergeCell ref="K1:S1"/>
    <mergeCell ref="T1:X1"/>
    <mergeCell ref="Y1:AC1"/>
  </mergeCells>
  <conditionalFormatting sqref="A4 DY4:XFD4">
    <cfRule type="cellIs" dxfId="0" priority="1" operator="lessThan">
      <formula>3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48E00B7F0224982907FA13D1BFECC" ma:contentTypeVersion="6" ma:contentTypeDescription="Creare un nuovo documento." ma:contentTypeScope="" ma:versionID="65163a37558068f725c9afc78aabda6d">
  <xsd:schema xmlns:xsd="http://www.w3.org/2001/XMLSchema" xmlns:xs="http://www.w3.org/2001/XMLSchema" xmlns:p="http://schemas.microsoft.com/office/2006/metadata/properties" xmlns:ns2="8fe4be07-ee0c-47dc-b8e5-707103d38ad2" xmlns:ns3="640f5499-381e-41fe-876a-7ceb37a3d031" targetNamespace="http://schemas.microsoft.com/office/2006/metadata/properties" ma:root="true" ma:fieldsID="4de5495c56b3d76f195e5636c66459af" ns2:_="" ns3:_="">
    <xsd:import namespace="8fe4be07-ee0c-47dc-b8e5-707103d38ad2"/>
    <xsd:import namespace="640f5499-381e-41fe-876a-7ceb37a3d0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4be07-ee0c-47dc-b8e5-707103d38a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Autore ultima condivision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Ora ultima condivision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5499-381e-41fe-876a-7ceb37a3d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EB85EC-6A07-4C95-9A5E-F8D0444FF5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e4be07-ee0c-47dc-b8e5-707103d38ad2"/>
    <ds:schemaRef ds:uri="640f5499-381e-41fe-876a-7ceb37a3d0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98A097-0533-4135-90CF-DD60C68BF5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368CC8-6DC6-4726-89F3-D322A996F77F}">
  <ds:schemaRefs>
    <ds:schemaRef ds:uri="http://purl.org/dc/terms/"/>
    <ds:schemaRef ds:uri="http://purl.org/dc/elements/1.1/"/>
    <ds:schemaRef ds:uri="http://purl.org/dc/dcmitype/"/>
    <ds:schemaRef ds:uri="8fe4be07-ee0c-47dc-b8e5-707103d38ad2"/>
    <ds:schemaRef ds:uri="http://schemas.microsoft.com/office/2006/documentManagement/types"/>
    <ds:schemaRef ds:uri="http://schemas.openxmlformats.org/package/2006/metadata/core-properties"/>
    <ds:schemaRef ds:uri="640f5499-381e-41fe-876a-7ceb37a3d031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PoliBA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Soncin</dc:creator>
  <cp:lastModifiedBy>Stella</cp:lastModifiedBy>
  <dcterms:created xsi:type="dcterms:W3CDTF">2016-09-15T12:43:35Z</dcterms:created>
  <dcterms:modified xsi:type="dcterms:W3CDTF">2017-07-14T09:52:20Z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0x01010023448E00B7F0224982907FA13D1BFECC</vt:lpwstr>
  </property>
</Properties>
</file>