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4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100" yWindow="140" windowWidth="15260" windowHeight="5180" tabRatio="466" firstSheet="1" activeTab="1"/>
  </bookViews>
  <sheets>
    <sheet name="database Dicar 20132014" sheetId="1" r:id="rId1"/>
    <sheet name="SINTESI" sheetId="7" r:id="rId2"/>
    <sheet name="Architettura" sheetId="16" r:id="rId3"/>
    <sheet name="Edile Architettura" sheetId="15" r:id="rId4"/>
    <sheet name="Disegno Industriale" sheetId="17" r:id="rId5"/>
  </sheets>
  <definedNames>
    <definedName name="_xlnm._FilterDatabase" localSheetId="2" hidden="1">Architettura!$A$22:$K$94</definedName>
    <definedName name="_xlnm._FilterDatabase" localSheetId="0" hidden="1">'database Dicar 20132014'!$A$3:$K$137</definedName>
    <definedName name="_xlnm._FilterDatabase" localSheetId="4" hidden="1">'Disegno Industriale'!$A$22:$K$51</definedName>
    <definedName name="_xlnm._FilterDatabase" localSheetId="3" hidden="1">'Edile Architettura'!$A$18:$K$51</definedName>
  </definedNames>
  <calcPr calcId="145621"/>
</workbook>
</file>

<file path=xl/calcChain.xml><?xml version="1.0" encoding="utf-8"?>
<calcChain xmlns="http://schemas.openxmlformats.org/spreadsheetml/2006/main">
  <c r="G4" i="15" l="1"/>
  <c r="G4" i="17"/>
  <c r="J5" i="17"/>
  <c r="M5" i="17"/>
  <c r="R2" i="17"/>
  <c r="N5" i="17"/>
  <c r="L5" i="17"/>
  <c r="K5" i="17"/>
  <c r="B9" i="17"/>
  <c r="I5" i="17"/>
  <c r="H5" i="17"/>
  <c r="E5" i="17"/>
  <c r="D5" i="17"/>
  <c r="C5" i="17"/>
  <c r="B5" i="17"/>
  <c r="R2" i="16"/>
  <c r="G4" i="16"/>
  <c r="L5" i="16"/>
  <c r="K5" i="16"/>
  <c r="J5" i="16"/>
  <c r="B9" i="16"/>
  <c r="I5" i="16"/>
  <c r="H5" i="16"/>
  <c r="E5" i="16"/>
  <c r="D5" i="16"/>
  <c r="C5" i="16"/>
  <c r="B5" i="16"/>
  <c r="K5" i="15"/>
  <c r="J5" i="15"/>
  <c r="R2" i="15"/>
  <c r="G31" i="7"/>
  <c r="H31" i="7"/>
  <c r="I31" i="7"/>
  <c r="F31" i="7"/>
  <c r="F14" i="7"/>
  <c r="J17" i="7"/>
  <c r="G17" i="7"/>
  <c r="J15" i="7"/>
  <c r="H4" i="7"/>
  <c r="G4" i="7"/>
  <c r="H2" i="7"/>
  <c r="G2" i="7"/>
  <c r="F9" i="7"/>
  <c r="N2" i="7" l="1"/>
  <c r="I17" i="7" l="1"/>
  <c r="H17" i="7"/>
  <c r="F10" i="7"/>
  <c r="F17" i="7" s="1"/>
  <c r="M5" i="15" l="1"/>
  <c r="N5" i="15" l="1"/>
  <c r="B5" i="15"/>
  <c r="D5" i="15"/>
  <c r="C5" i="15"/>
  <c r="E5" i="15"/>
  <c r="I5" i="15"/>
  <c r="L5" i="15"/>
  <c r="H5" i="15"/>
  <c r="B9" i="15"/>
  <c r="O5" i="15"/>
  <c r="I43" i="7"/>
  <c r="H43" i="7"/>
  <c r="G43" i="7"/>
  <c r="F36" i="7" l="1"/>
  <c r="I27" i="7"/>
  <c r="H27" i="7"/>
  <c r="G27" i="7"/>
  <c r="F27" i="7"/>
  <c r="I15" i="7"/>
  <c r="H15" i="7"/>
  <c r="G15" i="7"/>
  <c r="F15" i="7"/>
  <c r="I23" i="7"/>
  <c r="H21" i="7"/>
  <c r="H23" i="7" s="1"/>
  <c r="F41" i="7"/>
  <c r="I18" i="7"/>
  <c r="H18" i="7"/>
  <c r="F18" i="7"/>
  <c r="G18" i="7"/>
  <c r="H179" i="1"/>
  <c r="F42" i="7" l="1"/>
  <c r="F43" i="7" s="1"/>
  <c r="F23" i="7"/>
  <c r="G23" i="7"/>
  <c r="F11" i="7"/>
  <c r="H11" i="7"/>
  <c r="G11" i="7"/>
  <c r="I11" i="7"/>
</calcChain>
</file>

<file path=xl/sharedStrings.xml><?xml version="1.0" encoding="utf-8"?>
<sst xmlns="http://schemas.openxmlformats.org/spreadsheetml/2006/main" count="2223" uniqueCount="378">
  <si>
    <t>ANNO</t>
  </si>
  <si>
    <t>PA</t>
  </si>
  <si>
    <t>ICAR/07</t>
  </si>
  <si>
    <t>I</t>
  </si>
  <si>
    <t>RU</t>
  </si>
  <si>
    <t>II</t>
  </si>
  <si>
    <t>ICAR/06</t>
  </si>
  <si>
    <t>ICAR/02</t>
  </si>
  <si>
    <t>III</t>
  </si>
  <si>
    <t>MAT/05</t>
  </si>
  <si>
    <t>ICAR/04</t>
  </si>
  <si>
    <t>ICAR/20</t>
  </si>
  <si>
    <t>PO</t>
  </si>
  <si>
    <t>ING-IND/22</t>
  </si>
  <si>
    <t>FIS/01</t>
  </si>
  <si>
    <t xml:space="preserve">Tecnica urbanistica I + Laboratorio </t>
  </si>
  <si>
    <t>ICAR/10</t>
  </si>
  <si>
    <t>DICAR</t>
  </si>
  <si>
    <t>ING-INF/05</t>
  </si>
  <si>
    <t>ICAR/22</t>
  </si>
  <si>
    <t>Estimo</t>
  </si>
  <si>
    <t>CHIM/07</t>
  </si>
  <si>
    <t>ICAR/11</t>
  </si>
  <si>
    <t>ING-IND/11</t>
  </si>
  <si>
    <t>ICAR/09</t>
  </si>
  <si>
    <t>MAT/07</t>
  </si>
  <si>
    <t>ICAR/08</t>
  </si>
  <si>
    <t xml:space="preserve">Tecnica delle costruzioni + Laboratorio </t>
  </si>
  <si>
    <t>ICAR/17</t>
  </si>
  <si>
    <t>ICAR/18</t>
  </si>
  <si>
    <t>ICAR/14</t>
  </si>
  <si>
    <t>Chimica</t>
  </si>
  <si>
    <t>ING-IND/35</t>
  </si>
  <si>
    <t xml:space="preserve">Geotecnica   </t>
  </si>
  <si>
    <t>TOT</t>
  </si>
  <si>
    <t>CDP</t>
  </si>
  <si>
    <t>%</t>
  </si>
  <si>
    <t>crediti</t>
  </si>
  <si>
    <t>esterni</t>
  </si>
  <si>
    <t>CREDITI TOTALI</t>
  </si>
  <si>
    <t>NUMERO CREDITI TOTALI EROGATI DA DICATECH</t>
  </si>
  <si>
    <t>numero docenti Dicatech</t>
  </si>
  <si>
    <t>TOT Crediti insegnati</t>
  </si>
  <si>
    <t xml:space="preserve">Carico medio/docente </t>
  </si>
  <si>
    <t>CONTRATTO</t>
  </si>
  <si>
    <t>CELLA DI CALCOLO PER SUBTOTALE</t>
  </si>
  <si>
    <t>numero docenti ruolo</t>
  </si>
  <si>
    <t>TOT Crediti CDP</t>
  </si>
  <si>
    <t>ALTRI DIPARTIMENTI</t>
  </si>
  <si>
    <t>TOT Crediti supplenze</t>
  </si>
  <si>
    <t xml:space="preserve">media/docente </t>
  </si>
  <si>
    <t>numero docenti</t>
  </si>
  <si>
    <t>CONTRATTI ESTERNI</t>
  </si>
  <si>
    <t>numero docenti esterni</t>
  </si>
  <si>
    <t>Altri dip. CDP</t>
  </si>
  <si>
    <t>Altri Dip. Suppl.</t>
  </si>
  <si>
    <t>Contratti</t>
  </si>
  <si>
    <t xml:space="preserve">TOTALE </t>
  </si>
  <si>
    <t>SSD INS.</t>
  </si>
  <si>
    <t>CDS</t>
  </si>
  <si>
    <t xml:space="preserve">DOCENTE </t>
  </si>
  <si>
    <t>AFF.</t>
  </si>
  <si>
    <t>SEM.</t>
  </si>
  <si>
    <t>INSEGNAMENTO</t>
  </si>
  <si>
    <t>CFU INS.</t>
  </si>
  <si>
    <t>CFU MOD</t>
  </si>
  <si>
    <t>CONSIGLIO DIP.</t>
  </si>
  <si>
    <t xml:space="preserve"> L-ANT/07</t>
  </si>
  <si>
    <t>A</t>
  </si>
  <si>
    <t>BELLI ROBERTA</t>
  </si>
  <si>
    <t>M</t>
  </si>
  <si>
    <t xml:space="preserve">Archeologia e storia dell’arte greca </t>
  </si>
  <si>
    <t>***</t>
  </si>
  <si>
    <t>LUSARDI RICHARD</t>
  </si>
  <si>
    <t>/</t>
  </si>
  <si>
    <t>Verifica Lingua inglese</t>
  </si>
  <si>
    <t>CHIM/12</t>
  </si>
  <si>
    <t>RU-UNIBA</t>
  </si>
  <si>
    <t>MANGONE ANNAROSA</t>
  </si>
  <si>
    <t>SUPPL. RETR.</t>
  </si>
  <si>
    <t>Archeometria in Lab. 3 di Archeologia</t>
  </si>
  <si>
    <t>MARZANO SALVATORE</t>
  </si>
  <si>
    <t>Scienza delle costruzioni A</t>
  </si>
  <si>
    <t>PA-DICATECH</t>
  </si>
  <si>
    <t>TRENTADUE FRANCESCO</t>
  </si>
  <si>
    <t>Scienza delle costruzioni B</t>
  </si>
  <si>
    <t>RICCIUTI UMBERTO</t>
  </si>
  <si>
    <t xml:space="preserve">Statica B </t>
  </si>
  <si>
    <t>FOTI PILADE</t>
  </si>
  <si>
    <t xml:space="preserve">Statica A </t>
  </si>
  <si>
    <t>DIAFERIO MARIELLA</t>
  </si>
  <si>
    <t>CD</t>
  </si>
  <si>
    <t>IV</t>
  </si>
  <si>
    <t>L</t>
  </si>
  <si>
    <t xml:space="preserve">Teorie e tecniche costruttive nel loro sviluppo storico B in Lab. B di Restauro </t>
  </si>
  <si>
    <t xml:space="preserve">Teorie e tecniche costruttive nel loro sviluppo storico C in Lab. C di Restauro </t>
  </si>
  <si>
    <t>MARANO GIUSEPPE</t>
  </si>
  <si>
    <t>Tecnica delle costruzioni A-B-C in Lab. 3/A-3/B-3/C di Progettazione architettonica</t>
  </si>
  <si>
    <t>FOTI DORA</t>
  </si>
  <si>
    <t xml:space="preserve">Progetto di strutture A in Lab. 2/A di Costruzione dell'Architettura </t>
  </si>
  <si>
    <t xml:space="preserve">Progetto di strutture B in Lab. 2/B di Costruzione dell'Architettura </t>
  </si>
  <si>
    <t>ICAR/12</t>
  </si>
  <si>
    <t>ARDITO VITANGELO</t>
  </si>
  <si>
    <t>Progettazione di sistemi costruttivi in Lab. 1 di Costruzione dell’Architettura</t>
  </si>
  <si>
    <t>CAPOCCIA PAOLO</t>
  </si>
  <si>
    <t xml:space="preserve">Materiali e progettazione di elementi costruttivi </t>
  </si>
  <si>
    <t>BAGNATO VINCENZO</t>
  </si>
  <si>
    <t xml:space="preserve">Progettazione esecutiva dell'Architettura in Lab. 1 di Costruzione dell’Architettura </t>
  </si>
  <si>
    <t>RESTA FIORE</t>
  </si>
  <si>
    <t>Tecnologia dell’Architettura II/A in Metodi e tecniche di analisi ambientale II/A</t>
  </si>
  <si>
    <t>CELLIE DIEGO</t>
  </si>
  <si>
    <t>M-2° sem.</t>
  </si>
  <si>
    <t>Tecnologia dell’Architettura II/B in Metodi e tecniche di analisi ambientale II/B</t>
  </si>
  <si>
    <t>FALLACARA GIUSEPPE</t>
  </si>
  <si>
    <t>Composizione architettonica 1A in Lab.1/A di Progettazione architettonica</t>
  </si>
  <si>
    <t>PARISI NICOLA</t>
  </si>
  <si>
    <t>Composizione architettonica 1B in Lab.1/B di Progettazione architettonica</t>
  </si>
  <si>
    <t>RIONDINO VITO ANTONIO</t>
  </si>
  <si>
    <t xml:space="preserve">Caratteri dell’Architettura A in Lab. 2/A di Progettazione architettonica </t>
  </si>
  <si>
    <t>Caratteri dell’Architettura B in Lab. 2/B di Progettazione architettonica</t>
  </si>
  <si>
    <t>DEFILIPPIS FRANCESCO</t>
  </si>
  <si>
    <t>Composizione architettonica 2A in Lab. 2/A di Progettazione architettonica</t>
  </si>
  <si>
    <t>MONTEMURRO MICHELE</t>
  </si>
  <si>
    <t xml:space="preserve">Composizione architettonica 2B in Lab. 2/B di Progettazione architettonica </t>
  </si>
  <si>
    <t>IEVA MATTEO</t>
  </si>
  <si>
    <t>Caratteri morfologici e tipologici dell’Architettura</t>
  </si>
  <si>
    <t>MONTALBANO CALOGERO</t>
  </si>
  <si>
    <t>Progettazione architettonica C  in Lab. 3/C  di Progettazione architettonica</t>
  </si>
  <si>
    <t>D'AMATO CLAUDIO</t>
  </si>
  <si>
    <t xml:space="preserve">Teoria dell’Architettura </t>
  </si>
  <si>
    <t>BECCU MICHELE</t>
  </si>
  <si>
    <t xml:space="preserve">Progettazione architettonica B  in Lab. 3/B  di Progettazione architettonica  </t>
  </si>
  <si>
    <t xml:space="preserve">Progettazione architettonica A  in Lab. 3/A  di Progettazione architettonica </t>
  </si>
  <si>
    <t xml:space="preserve">Teorie e tecniche costruttive nel loro sviluppo storico A in Lab. A di Restauro </t>
  </si>
  <si>
    <t>FICARELLI LOREDANA</t>
  </si>
  <si>
    <t xml:space="preserve">Composizione e progettazione urbana A in Lab. 4/A di Progettazione architettonica </t>
  </si>
  <si>
    <t>MENGHINI ANNA BRUNA</t>
  </si>
  <si>
    <t xml:space="preserve">Composizione e progettazione urbana B in Lab. 4/B di progettazione architettonica </t>
  </si>
  <si>
    <t>MOCCIA CARLO</t>
  </si>
  <si>
    <t xml:space="preserve">Composizione e progettazione urbana C in Lab. 4/C di progettazione architettonica </t>
  </si>
  <si>
    <t>SCRICCO FRANCESCO</t>
  </si>
  <si>
    <t xml:space="preserve">Progettazione architettonica 1B in Lab.1/B di Progettazione architettonica </t>
  </si>
  <si>
    <t>STIGLIANO MARCO</t>
  </si>
  <si>
    <t xml:space="preserve">Progettazione architettonica 1A in Lab.1/A di Progettazione architettonica </t>
  </si>
  <si>
    <t>MINENNA VINCENZO</t>
  </si>
  <si>
    <t xml:space="preserve">Teorie e tecniche della Progettazione architettonica B in Lab. 2/B di Costruzione dell’Architettura </t>
  </si>
  <si>
    <t>ICAR/15</t>
  </si>
  <si>
    <t>NEGLIA ANNALINDA</t>
  </si>
  <si>
    <t xml:space="preserve">Architettura  del paesaggio  </t>
  </si>
  <si>
    <t xml:space="preserve">Architettura  del paesaggio A in Lab. 4/A di Progettazione architettonica </t>
  </si>
  <si>
    <t xml:space="preserve">Architettura  del paesaggio B in Lab. 4/B di Progettazione architettonica  </t>
  </si>
  <si>
    <t>ICAR/16</t>
  </si>
  <si>
    <t>Museografia in Lab. 4/C di Progettazione architettonica</t>
  </si>
  <si>
    <t>DE SIMONE VINCENZO</t>
  </si>
  <si>
    <t>Geometria descrittiva A</t>
  </si>
  <si>
    <t>CASTAGNOLO VALENTINA</t>
  </si>
  <si>
    <t xml:space="preserve">Disegno dell'Architettura A </t>
  </si>
  <si>
    <t>PERFIDO PAOLO</t>
  </si>
  <si>
    <t>1° sem.</t>
  </si>
  <si>
    <t xml:space="preserve">Rilievo dell’Architettura A  </t>
  </si>
  <si>
    <t>ROSSI GABRIELE</t>
  </si>
  <si>
    <t>2° sem.</t>
  </si>
  <si>
    <t xml:space="preserve">Rilievo dell’Architettura B   </t>
  </si>
  <si>
    <t>ROMANAZZI HILDE</t>
  </si>
  <si>
    <t>Geometria descrittiva B</t>
  </si>
  <si>
    <t>IACOVUZZI ALESSANDRO</t>
  </si>
  <si>
    <t xml:space="preserve">Disegno dell'Architettura B </t>
  </si>
  <si>
    <t>LIVADIOTTI MONICA</t>
  </si>
  <si>
    <t xml:space="preserve"> Storia dell'Architettura I </t>
  </si>
  <si>
    <t>ROCCO GIORGIO</t>
  </si>
  <si>
    <t xml:space="preserve">Storia dell'Architettura I </t>
  </si>
  <si>
    <t>Storia dell'Architettura 4  Approfondimenti specialistici</t>
  </si>
  <si>
    <t>DE MATTIA DANIELA</t>
  </si>
  <si>
    <t xml:space="preserve">Storia dell’Architettura contemporanea </t>
  </si>
  <si>
    <t>CONSOLI Gian Paolo</t>
  </si>
  <si>
    <t xml:space="preserve">Storia dell'Architettura  medioevale </t>
  </si>
  <si>
    <t>Storia dell'Architettura moderna</t>
  </si>
  <si>
    <t xml:space="preserve">Storia dell’Architettura contemporanea  </t>
  </si>
  <si>
    <t>ICAR/19</t>
  </si>
  <si>
    <t>CARABELLESE IGNAZIO</t>
  </si>
  <si>
    <t xml:space="preserve">Restauro architettonico B in Lab. B di Restauro </t>
  </si>
  <si>
    <t>MARTINES GIACOMO</t>
  </si>
  <si>
    <t xml:space="preserve">Restauro architettonico C in Lab. C di Restauro </t>
  </si>
  <si>
    <t>DE CADILHAC ROSSELLA</t>
  </si>
  <si>
    <t xml:space="preserve">Restauro architettonico A in Lab. A di Restauro </t>
  </si>
  <si>
    <t>ICAR/21</t>
  </si>
  <si>
    <t>CALACE FRANCESCA</t>
  </si>
  <si>
    <t>Progettazione urbanistica A in Lab. A di Progettazione urbanistica</t>
  </si>
  <si>
    <t>RIGNANESE LEONARDO</t>
  </si>
  <si>
    <t>Progettazione urbanistica B in Lab. B di Progettazione urbanistica</t>
  </si>
  <si>
    <t>MARTINELLI NICOLA</t>
  </si>
  <si>
    <t xml:space="preserve">Urbanistica A </t>
  </si>
  <si>
    <t>CDP ACCORP.</t>
  </si>
  <si>
    <t xml:space="preserve">Urbanistica B </t>
  </si>
  <si>
    <t>MARVULLI PATRIZIA</t>
  </si>
  <si>
    <t>Gestione urbana B in Lab. B di Progettazione urbanistica</t>
  </si>
  <si>
    <t>SPADA ADRIANO</t>
  </si>
  <si>
    <t xml:space="preserve">Gestione urbana A in Lab. A di Progettazione urbanistica </t>
  </si>
  <si>
    <t>MORANO PIERULUIGI</t>
  </si>
  <si>
    <t>PICCININNI FRANCESCO</t>
  </si>
  <si>
    <t>Fisica tecnica ambientale I/B in Metodi e tecniche di analisi ambientale I/B</t>
  </si>
  <si>
    <t>RUGGIERO FRANCESCO</t>
  </si>
  <si>
    <t xml:space="preserve">Fisica tecnica ambientale I/A in Metodi e tecniche di analisi ambientale I/A) </t>
  </si>
  <si>
    <t xml:space="preserve">PICCININNI FRANCESCO </t>
  </si>
  <si>
    <t>Fisica tecnica ambientale II/B in Metodi e tecniche di analisi ambientale II/B</t>
  </si>
  <si>
    <t>Fisica tecnica ambientale II/A in Metodi e tecniche di analisi ambientale II/A</t>
  </si>
  <si>
    <t>L-ANT/06</t>
  </si>
  <si>
    <t>BERNARDINI CHIARA</t>
  </si>
  <si>
    <t>I-2° sem.</t>
  </si>
  <si>
    <t>Etruscologia ed antichità italiche in Lab. 2 di Archeologia (Romana)</t>
  </si>
  <si>
    <t>L-ANT/07</t>
  </si>
  <si>
    <t>Archeologia e Storia dell'arte romana+Archeologia delle province romane in Lab. 2° di Archeologia</t>
  </si>
  <si>
    <t>L-ANT/10</t>
  </si>
  <si>
    <t>RUD</t>
  </si>
  <si>
    <t>CALIO' LUIGI MARIA - RUD</t>
  </si>
  <si>
    <t>AFF. GR.</t>
  </si>
  <si>
    <t>Metodologie della ricerca archeologica in Lab. 3 di Archeologia</t>
  </si>
  <si>
    <t>RU-DMMM</t>
  </si>
  <si>
    <t>DEVILLANOVA GIUSEPPE</t>
  </si>
  <si>
    <t xml:space="preserve"> Istituzioni di Matematica </t>
  </si>
  <si>
    <t>LUISI GIANNANGELO</t>
  </si>
  <si>
    <t xml:space="preserve"> Istituzioni di Geometria </t>
  </si>
  <si>
    <t>SPS/10</t>
  </si>
  <si>
    <t>BISCIGLIA SERGIO</t>
  </si>
  <si>
    <t xml:space="preserve">Sociologia urbana </t>
  </si>
  <si>
    <t>DI</t>
  </si>
  <si>
    <t xml:space="preserve">Lingua inglese </t>
  </si>
  <si>
    <t>RU-DICATECH</t>
  </si>
  <si>
    <t>ROMANAZZI GIUSEPPE</t>
  </si>
  <si>
    <t>Statica</t>
  </si>
  <si>
    <t>COLONNA MICHELE</t>
  </si>
  <si>
    <t xml:space="preserve">Cultura tecnologica della progettazione grafica 2 in Lab. 2 di Progettazione grafica </t>
  </si>
  <si>
    <t>SCARCELLI ALESSANDRA</t>
  </si>
  <si>
    <t xml:space="preserve">Realizzazione del prodotto industriale in Lab. 2 di Disegno industriale </t>
  </si>
  <si>
    <t>LEONARDIS ENRICA</t>
  </si>
  <si>
    <t>Tecnologia e tecniche del design</t>
  </si>
  <si>
    <t>ICAR/13</t>
  </si>
  <si>
    <t>CARULLO ROSSANA</t>
  </si>
  <si>
    <t xml:space="preserve">Disegno industriale 1 in Lab. 1 di Disegno industriale </t>
  </si>
  <si>
    <t>DI ROMA ANNALISA</t>
  </si>
  <si>
    <t>Disegno industriale 2 in Lab. 2 di Disegno industriale</t>
  </si>
  <si>
    <t xml:space="preserve">Progettazione grafica </t>
  </si>
  <si>
    <t>PERRONE NUNZIO</t>
  </si>
  <si>
    <t>Progettazione grafica 2 in Lab. 2 di Progettazione grafica</t>
  </si>
  <si>
    <t>Realizzazione del prodotto industriale 2  in Lab. di sintesi finale</t>
  </si>
  <si>
    <t xml:space="preserve">Disegno del prodotto d’arredo in Lab. 1 di Arredamento </t>
  </si>
  <si>
    <t>PAGLIARULO ROSA</t>
  </si>
  <si>
    <t xml:space="preserve">Progettazione del prodotto d’arredo  in Lab. 1 di Arredamento </t>
  </si>
  <si>
    <t>MELE ROCCO</t>
  </si>
  <si>
    <t xml:space="preserve">Arredamento in Lab. 2 di Arredamento </t>
  </si>
  <si>
    <t>FITTIPALDI FRANCESCO</t>
  </si>
  <si>
    <t xml:space="preserve">Disegno del prodotto industriale 2 in Lab. di sintesi finale </t>
  </si>
  <si>
    <t>ICAR/16-13</t>
  </si>
  <si>
    <t xml:space="preserve">Prova finale in Lab. di sintesi finale (in alternativa) </t>
  </si>
  <si>
    <t>NETTI LORENZO</t>
  </si>
  <si>
    <t xml:space="preserve">Disegno </t>
  </si>
  <si>
    <t>SZYMANSKA JOANNA</t>
  </si>
  <si>
    <t xml:space="preserve">Disegno del prodotto industriale 1 in Lab. 1 di Disegno industriale </t>
  </si>
  <si>
    <t>LOVINO GIUSEPPE</t>
  </si>
  <si>
    <t>Disegno del prodotto d’arredo in Lab. 2 di Arredamento</t>
  </si>
  <si>
    <t>MARTELLOTTA Francesco</t>
  </si>
  <si>
    <t>LUCE SUONO E CLIMA</t>
  </si>
  <si>
    <t>ING-IND/14</t>
  </si>
  <si>
    <t>PO-DMMM</t>
  </si>
  <si>
    <t>PAPPALETTERE CARMINE</t>
  </si>
  <si>
    <t xml:space="preserve">CDP </t>
  </si>
  <si>
    <t>Progettazione meccanica</t>
  </si>
  <si>
    <t>ING-IND/15</t>
  </si>
  <si>
    <t>FIORENTINO MICHELE</t>
  </si>
  <si>
    <t>Simulazione e prototipazione virtuale</t>
  </si>
  <si>
    <t>PA-DMMM</t>
  </si>
  <si>
    <t>GORGOGLIONE MICHELE</t>
  </si>
  <si>
    <t xml:space="preserve">Gestione dell’innovazione del prodotto </t>
  </si>
  <si>
    <t>FALAGARIO MARCO</t>
  </si>
  <si>
    <t>Economia e organizzazione aziendale</t>
  </si>
  <si>
    <t>ZITO GABRIELE</t>
  </si>
  <si>
    <t>Marketing industriale</t>
  </si>
  <si>
    <t>NOTARNICOLA FABRIZIO</t>
  </si>
  <si>
    <r>
      <rPr>
        <strike/>
        <sz val="8"/>
        <rFont val="Arial"/>
        <family val="2"/>
      </rPr>
      <t>1°</t>
    </r>
    <r>
      <rPr>
        <sz val="8"/>
        <rFont val="Arial"/>
        <family val="2"/>
      </rPr>
      <t xml:space="preserve"> 2°sem.</t>
    </r>
  </si>
  <si>
    <t>Fondamenti di informatica</t>
  </si>
  <si>
    <t>L-ART/03</t>
  </si>
  <si>
    <t>PO-DICATECH</t>
  </si>
  <si>
    <t>MOSCHINI FRANCESCO</t>
  </si>
  <si>
    <t>Storia delle arti decorative e industriali</t>
  </si>
  <si>
    <t>MAT/08</t>
  </si>
  <si>
    <t>PA-DEI</t>
  </si>
  <si>
    <t>POLITI TIZIANO _ DEI</t>
  </si>
  <si>
    <t xml:space="preserve">Calcolo numerico </t>
  </si>
  <si>
    <t>Sociologia del design</t>
  </si>
  <si>
    <t>EDA</t>
  </si>
  <si>
    <t>PA-DIF</t>
  </si>
  <si>
    <t>FERRARO Giovanni</t>
  </si>
  <si>
    <t>PO-DIF</t>
  </si>
  <si>
    <t>MAGGI Giorgio Pietro</t>
  </si>
  <si>
    <t xml:space="preserve">Fisica generale   </t>
  </si>
  <si>
    <t>GIUSTOLISI ORAZIO</t>
  </si>
  <si>
    <t>RANIERI VITTORIO</t>
  </si>
  <si>
    <r>
      <t xml:space="preserve">Costruzioni idrauliche - Tecnica dei lavori stradali: </t>
    </r>
    <r>
      <rPr>
        <b/>
        <sz val="8"/>
        <rFont val="Arial"/>
        <family val="2"/>
      </rPr>
      <t>2° mod_Tecnica dei lavori stradali</t>
    </r>
  </si>
  <si>
    <t>COSTANTINO DOMENICA</t>
  </si>
  <si>
    <t>Topografia</t>
  </si>
  <si>
    <t>AMOROSI</t>
  </si>
  <si>
    <t>PICCIONI Mario Daniele</t>
  </si>
  <si>
    <t xml:space="preserve">Meccanica razionale - Statica \ 2° Modulo: Statica   </t>
  </si>
  <si>
    <t xml:space="preserve">Scienza delle costruzioni   </t>
  </si>
  <si>
    <t>MONACO Pietro</t>
  </si>
  <si>
    <t>CHIARANTONI Carla Antonia</t>
  </si>
  <si>
    <t>Architettura tecnica II + Laboratorio</t>
  </si>
  <si>
    <t>DE TOMMASI Giambattista</t>
  </si>
  <si>
    <t xml:space="preserve">II </t>
  </si>
  <si>
    <t>2° Sem.</t>
  </si>
  <si>
    <t xml:space="preserve">Architettura tecnica I + Laboratorio </t>
  </si>
  <si>
    <t>DELL'OSSO</t>
  </si>
  <si>
    <t>V</t>
  </si>
  <si>
    <t xml:space="preserve">Organizzazione del cantiere + Laboratorio </t>
  </si>
  <si>
    <t>CALDERAZZI Antonella</t>
  </si>
  <si>
    <t xml:space="preserve">Architettura e composizione architettonica II + Laboratorio </t>
  </si>
  <si>
    <t>SCIONTI Mauro</t>
  </si>
  <si>
    <t>Architettura e composizione architettonica III + Lab</t>
  </si>
  <si>
    <t xml:space="preserve">Architettura e composizione architettonica I + Laboratorio </t>
  </si>
  <si>
    <t>OCCHINEGRO UBALDO</t>
  </si>
  <si>
    <t>Disegno dell'Architettura I + Laboratorio</t>
  </si>
  <si>
    <t>PASTORE DOMENICO</t>
  </si>
  <si>
    <t xml:space="preserve">Disegno dell'architettura II + Laboratorio </t>
  </si>
  <si>
    <t>Storia dell'architettura I</t>
  </si>
  <si>
    <t>Storia dell'architettura contemporanea + Lab</t>
  </si>
  <si>
    <t>DE TOMMASI Giambattista_DICATECH</t>
  </si>
  <si>
    <t>Restauro architettonico + Lab.</t>
  </si>
  <si>
    <t>SELICATO Francesco</t>
  </si>
  <si>
    <t xml:space="preserve">Tecnica urbanistica II + Laboratorio </t>
  </si>
  <si>
    <t>ROTONDO FRANCESCO</t>
  </si>
  <si>
    <t>TORRE Carmelo Maria</t>
  </si>
  <si>
    <t xml:space="preserve">Estimo   </t>
  </si>
  <si>
    <t>STEFANIZZI Pietro</t>
  </si>
  <si>
    <t xml:space="preserve">Fisica tecnica ambientale  </t>
  </si>
  <si>
    <t>PIETRO UBBRIACO-RU DICATECH</t>
  </si>
  <si>
    <r>
      <t xml:space="preserve">Chimica (Edile) - Tecnologia dei materiali e chimica applicata \ 2° Modulo: </t>
    </r>
    <r>
      <rPr>
        <b/>
        <sz val="8"/>
        <rFont val="Arial"/>
        <family val="2"/>
      </rPr>
      <t xml:space="preserve">Tecnologia dei materiali e chimica applicata </t>
    </r>
    <r>
      <rPr>
        <sz val="8"/>
        <rFont val="Arial"/>
        <family val="2"/>
      </rPr>
      <t xml:space="preserve">  </t>
    </r>
  </si>
  <si>
    <t xml:space="preserve">Economia ed organizzazione aziendale   </t>
  </si>
  <si>
    <t>IUS/10</t>
  </si>
  <si>
    <t>GUZZARDO Giovanni</t>
  </si>
  <si>
    <r>
      <t xml:space="preserve">Diritto urbanistico e Legislazione delle OO. PP. (IUS/10) + Sociologia urbana (SPS/10): </t>
    </r>
    <r>
      <rPr>
        <b/>
        <sz val="8"/>
        <rFont val="Arial"/>
        <family val="2"/>
      </rPr>
      <t>1° mod_ Diritto urbanistico e Legislazione delle OO. PP.</t>
    </r>
  </si>
  <si>
    <t>CINGOLANI Silvia</t>
  </si>
  <si>
    <t xml:space="preserve">Analisi matematica I   </t>
  </si>
  <si>
    <t xml:space="preserve">Analisi matematica II </t>
  </si>
  <si>
    <t>TATARANNI ASSUNTA</t>
  </si>
  <si>
    <t xml:space="preserve">Meccanica razionale - Statica \ 1° Modulo: Meccanica razionale   </t>
  </si>
  <si>
    <t>PALMISANO LEONARDO</t>
  </si>
  <si>
    <r>
      <t xml:space="preserve">Diritto urbanistico e Legislazione delle OO. PP. (IUS/10) + Sociologia urbana (SPS/10): </t>
    </r>
    <r>
      <rPr>
        <b/>
        <sz val="8"/>
        <rFont val="Arial"/>
        <family val="2"/>
      </rPr>
      <t>2° mod_ Sociologia urbana (SPS/10)</t>
    </r>
  </si>
  <si>
    <t>non bandire</t>
  </si>
  <si>
    <t>numero docenti Dicar</t>
  </si>
  <si>
    <t>RTD</t>
  </si>
  <si>
    <t>Dicar CDP</t>
  </si>
  <si>
    <t>Dicar suppl.</t>
  </si>
  <si>
    <t xml:space="preserve">Media/docente </t>
  </si>
  <si>
    <t>altri dip</t>
  </si>
  <si>
    <t>-</t>
  </si>
  <si>
    <r>
      <t>Costruzioni idrauliche - Tecnica dei lavori stradali:</t>
    </r>
    <r>
      <rPr>
        <b/>
        <sz val="8"/>
        <rFont val="Arial"/>
        <family val="2"/>
      </rPr>
      <t xml:space="preserve"> 1° mod_Costruzioni idrauliche 6+3</t>
    </r>
  </si>
  <si>
    <r>
      <t xml:space="preserve">Chimica (Edile) - Tecnologia dei materiali e chimica applicata \ 1° Modulo: </t>
    </r>
    <r>
      <rPr>
        <b/>
        <sz val="8"/>
        <rFont val="Arial"/>
        <family val="2"/>
      </rPr>
      <t xml:space="preserve">Chimica </t>
    </r>
    <r>
      <rPr>
        <sz val="8"/>
        <rFont val="Arial"/>
        <family val="2"/>
      </rPr>
      <t>(Edile)   6 (3+3)</t>
    </r>
  </si>
  <si>
    <t>CDP, CD</t>
  </si>
  <si>
    <t>aff. grat./supplenze/
contratti</t>
  </si>
  <si>
    <t xml:space="preserve">TOT Crediti CDP </t>
  </si>
  <si>
    <t>numero tot docenti da altri dip</t>
  </si>
  <si>
    <t>contratti/supplenze</t>
  </si>
  <si>
    <t>CDP-CD</t>
  </si>
  <si>
    <t>Uniba</t>
  </si>
  <si>
    <t>CARICHI DIDATTICI</t>
  </si>
  <si>
    <t>SUPPL.</t>
  </si>
  <si>
    <t>CD DICAR</t>
  </si>
  <si>
    <t>CD DMM</t>
  </si>
  <si>
    <t>SUPPL</t>
  </si>
  <si>
    <t>CD DICATECH</t>
  </si>
  <si>
    <t>CD DIF</t>
  </si>
  <si>
    <t>SUPPL. DICAR</t>
  </si>
  <si>
    <t>SUPPL. DICATECH</t>
  </si>
  <si>
    <t>SUPPL. DMM</t>
  </si>
  <si>
    <t>CONTRATTI</t>
  </si>
  <si>
    <t>SUPPLENZE</t>
  </si>
  <si>
    <t>SUPPL. Dicatech</t>
  </si>
  <si>
    <t>SUPPL. DEI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</si>
</sst>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0" x14ac:knownFonts="1">
    <font>
      <sz val="11"/>
      <color theme="1"/>
      <name val="Calibri"/>
      <family val="2"/>
      <scheme val="minor"/>
    </font>
    <font>
      <b/>
      <i/>
      <sz val="10"/>
      <color indexed="8"/>
      <name val="Arial"/>
      <family val="2"/>
    </font>
    <font>
      <b/>
      <i/>
      <sz val="6"/>
      <color indexed="8"/>
      <name val="Arial"/>
      <family val="2"/>
    </font>
    <font>
      <sz val="8"/>
      <color indexed="8"/>
      <name val="Arial"/>
      <family val="2"/>
    </font>
    <font>
      <sz val="8"/>
      <name val="Arial"/>
      <family val="2"/>
    </font>
    <font>
      <sz val="8"/>
      <color rgb="FFFF000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name val="Arial"/>
      <family val="2"/>
    </font>
    <font>
      <b/>
      <sz val="10"/>
      <name val="Arial Narrow"/>
      <family val="2"/>
    </font>
    <font>
      <b/>
      <sz val="8"/>
      <name val="Arial"/>
      <family val="2"/>
    </font>
    <font>
      <b/>
      <sz val="9"/>
      <name val="Arial"/>
      <family val="2"/>
    </font>
    <font>
      <sz val="10"/>
      <name val="Arial Narrow"/>
      <family val="2"/>
    </font>
    <font>
      <sz val="8"/>
      <name val="Algerian"/>
      <family val="5"/>
    </font>
    <font>
      <b/>
      <strike/>
      <sz val="8"/>
      <name val="Arial"/>
      <family val="2"/>
    </font>
    <font>
      <i/>
      <sz val="8"/>
      <name val="Arial"/>
      <family val="2"/>
    </font>
    <font>
      <b/>
      <i/>
      <sz val="8"/>
      <name val="Arial"/>
      <family val="2"/>
    </font>
    <font>
      <strike/>
      <sz val="8"/>
      <name val="Arial"/>
      <family val="2"/>
    </font>
    <font>
      <b/>
      <sz val="8"/>
      <name val="Calibri"/>
      <family val="2"/>
      <scheme val="minor"/>
    </font>
    <font>
      <strike/>
      <sz val="9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EFF9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EF1E6"/>
        <bgColor indexed="64"/>
      </patternFill>
    </fill>
    <fill>
      <patternFill patternType="solid">
        <fgColor rgb="FFE7F6FF"/>
        <bgColor indexed="64"/>
      </patternFill>
    </fill>
    <fill>
      <patternFill patternType="solid">
        <fgColor rgb="FFCCFF33"/>
        <bgColor indexed="64"/>
      </patternFill>
    </fill>
    <fill>
      <patternFill patternType="solid">
        <fgColor rgb="FFEFEFFF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215">
    <xf numFmtId="0" fontId="0" fillId="0" borderId="0" xfId="0"/>
    <xf numFmtId="0" fontId="1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center"/>
    </xf>
    <xf numFmtId="0" fontId="3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left"/>
    </xf>
    <xf numFmtId="0" fontId="0" fillId="0" borderId="1" xfId="0" applyBorder="1"/>
    <xf numFmtId="0" fontId="5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0" fillId="0" borderId="1" xfId="0" applyFill="1" applyBorder="1"/>
    <xf numFmtId="0" fontId="3" fillId="0" borderId="1" xfId="0" applyFont="1" applyFill="1" applyBorder="1"/>
    <xf numFmtId="0" fontId="4" fillId="0" borderId="1" xfId="0" applyFont="1" applyFill="1" applyBorder="1"/>
    <xf numFmtId="0" fontId="4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/>
    </xf>
    <xf numFmtId="0" fontId="3" fillId="2" borderId="1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5" xfId="0" applyBorder="1"/>
    <xf numFmtId="0" fontId="0" fillId="0" borderId="0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center"/>
    </xf>
    <xf numFmtId="9" fontId="0" fillId="4" borderId="14" xfId="1" applyFont="1" applyFill="1" applyBorder="1" applyAlignment="1">
      <alignment horizontal="center"/>
    </xf>
    <xf numFmtId="9" fontId="0" fillId="8" borderId="1" xfId="1" applyFont="1" applyFill="1" applyBorder="1" applyAlignment="1">
      <alignment horizontal="center"/>
    </xf>
    <xf numFmtId="9" fontId="0" fillId="9" borderId="1" xfId="1" applyFont="1" applyFill="1" applyBorder="1" applyAlignment="1">
      <alignment horizontal="center"/>
    </xf>
    <xf numFmtId="9" fontId="0" fillId="10" borderId="1" xfId="1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" xfId="0" applyBorder="1" applyAlignment="1">
      <alignment horizontal="center"/>
    </xf>
    <xf numFmtId="9" fontId="0" fillId="7" borderId="12" xfId="1" applyFont="1" applyFill="1" applyBorder="1" applyAlignment="1">
      <alignment horizontal="center"/>
    </xf>
    <xf numFmtId="9" fontId="0" fillId="4" borderId="1" xfId="1" applyFont="1" applyFill="1" applyBorder="1" applyAlignment="1">
      <alignment horizontal="center"/>
    </xf>
    <xf numFmtId="9" fontId="0" fillId="5" borderId="1" xfId="1" applyFont="1" applyFill="1" applyBorder="1" applyAlignment="1">
      <alignment horizontal="center"/>
    </xf>
    <xf numFmtId="9" fontId="0" fillId="6" borderId="1" xfId="1" applyFont="1" applyFill="1" applyBorder="1" applyAlignment="1">
      <alignment horizontal="center"/>
    </xf>
    <xf numFmtId="0" fontId="8" fillId="0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" fontId="7" fillId="0" borderId="0" xfId="0" applyNumberFormat="1" applyFont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12" borderId="2" xfId="0" applyFill="1" applyBorder="1"/>
    <xf numFmtId="0" fontId="0" fillId="12" borderId="3" xfId="0" applyFill="1" applyBorder="1"/>
    <xf numFmtId="0" fontId="0" fillId="13" borderId="7" xfId="0" applyFill="1" applyBorder="1"/>
    <xf numFmtId="0" fontId="0" fillId="13" borderId="8" xfId="0" applyFill="1" applyBorder="1"/>
    <xf numFmtId="0" fontId="0" fillId="11" borderId="2" xfId="0" applyFill="1" applyBorder="1"/>
    <xf numFmtId="0" fontId="0" fillId="11" borderId="3" xfId="0" applyFill="1" applyBorder="1"/>
    <xf numFmtId="0" fontId="7" fillId="11" borderId="2" xfId="0" applyFont="1" applyFill="1" applyBorder="1" applyAlignment="1">
      <alignment horizontal="center" vertical="center"/>
    </xf>
    <xf numFmtId="0" fontId="7" fillId="11" borderId="3" xfId="0" applyFont="1" applyFill="1" applyBorder="1" applyAlignment="1">
      <alignment horizontal="center" vertical="center"/>
    </xf>
    <xf numFmtId="0" fontId="7" fillId="11" borderId="4" xfId="0" applyFont="1" applyFill="1" applyBorder="1" applyAlignment="1">
      <alignment horizontal="center" vertical="center"/>
    </xf>
    <xf numFmtId="0" fontId="0" fillId="14" borderId="7" xfId="0" applyFill="1" applyBorder="1"/>
    <xf numFmtId="0" fontId="0" fillId="14" borderId="8" xfId="0" applyFill="1" applyBorder="1"/>
    <xf numFmtId="164" fontId="0" fillId="14" borderId="7" xfId="0" applyNumberFormat="1" applyFont="1" applyFill="1" applyBorder="1" applyAlignment="1">
      <alignment horizontal="center" vertical="center"/>
    </xf>
    <xf numFmtId="0" fontId="0" fillId="15" borderId="1" xfId="0" applyFill="1" applyBorder="1" applyAlignment="1">
      <alignment horizontal="center" vertical="center"/>
    </xf>
    <xf numFmtId="0" fontId="0" fillId="15" borderId="10" xfId="0" applyFill="1" applyBorder="1" applyAlignment="1">
      <alignment horizontal="center" vertical="center"/>
    </xf>
    <xf numFmtId="0" fontId="0" fillId="15" borderId="11" xfId="0" applyFill="1" applyBorder="1" applyAlignment="1">
      <alignment horizontal="center" vertical="center"/>
    </xf>
    <xf numFmtId="0" fontId="0" fillId="15" borderId="12" xfId="0" applyFill="1" applyBorder="1" applyAlignment="1">
      <alignment horizontal="center" vertical="center"/>
    </xf>
    <xf numFmtId="0" fontId="0" fillId="15" borderId="2" xfId="0" applyFill="1" applyBorder="1" applyAlignment="1">
      <alignment horizontal="center" vertical="center"/>
    </xf>
    <xf numFmtId="0" fontId="7" fillId="11" borderId="13" xfId="0" applyFont="1" applyFill="1" applyBorder="1" applyAlignment="1">
      <alignment horizontal="center" vertical="center"/>
    </xf>
    <xf numFmtId="1" fontId="0" fillId="13" borderId="14" xfId="0" applyNumberFormat="1" applyFont="1" applyFill="1" applyBorder="1" applyAlignment="1">
      <alignment horizontal="center" vertical="center"/>
    </xf>
    <xf numFmtId="0" fontId="7" fillId="12" borderId="13" xfId="0" applyFont="1" applyFill="1" applyBorder="1" applyAlignment="1">
      <alignment horizontal="center"/>
    </xf>
    <xf numFmtId="0" fontId="7" fillId="12" borderId="2" xfId="0" applyFont="1" applyFill="1" applyBorder="1" applyAlignment="1">
      <alignment horizontal="center"/>
    </xf>
    <xf numFmtId="164" fontId="0" fillId="13" borderId="7" xfId="0" applyNumberFormat="1" applyFont="1" applyFill="1" applyBorder="1" applyAlignment="1">
      <alignment horizontal="center" vertical="center"/>
    </xf>
    <xf numFmtId="1" fontId="0" fillId="13" borderId="8" xfId="0" applyNumberFormat="1" applyFont="1" applyFill="1" applyBorder="1" applyAlignment="1">
      <alignment horizontal="center" vertical="center"/>
    </xf>
    <xf numFmtId="0" fontId="7" fillId="12" borderId="3" xfId="0" applyFont="1" applyFill="1" applyBorder="1" applyAlignment="1">
      <alignment horizontal="center"/>
    </xf>
    <xf numFmtId="164" fontId="0" fillId="14" borderId="14" xfId="0" applyNumberFormat="1" applyFont="1" applyFill="1" applyBorder="1" applyAlignment="1">
      <alignment horizontal="center" vertical="center"/>
    </xf>
    <xf numFmtId="164" fontId="0" fillId="14" borderId="8" xfId="0" applyNumberFormat="1" applyFont="1" applyFill="1" applyBorder="1" applyAlignment="1">
      <alignment horizontal="center" vertical="center"/>
    </xf>
    <xf numFmtId="164" fontId="0" fillId="14" borderId="9" xfId="0" applyNumberFormat="1" applyFont="1" applyFill="1" applyBorder="1" applyAlignment="1">
      <alignment horizontal="center" vertical="center"/>
    </xf>
    <xf numFmtId="0" fontId="0" fillId="0" borderId="2" xfId="0" applyFill="1" applyBorder="1"/>
    <xf numFmtId="0" fontId="0" fillId="0" borderId="3" xfId="0" applyFill="1" applyBorder="1"/>
    <xf numFmtId="0" fontId="7" fillId="0" borderId="13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/>
    </xf>
    <xf numFmtId="0" fontId="0" fillId="3" borderId="2" xfId="0" applyFill="1" applyBorder="1"/>
    <xf numFmtId="0" fontId="0" fillId="3" borderId="3" xfId="0" applyFill="1" applyBorder="1"/>
    <xf numFmtId="0" fontId="7" fillId="3" borderId="13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0" fontId="7" fillId="3" borderId="4" xfId="0" applyFont="1" applyFill="1" applyBorder="1" applyAlignment="1">
      <alignment horizontal="center"/>
    </xf>
    <xf numFmtId="0" fontId="0" fillId="16" borderId="7" xfId="0" applyFill="1" applyBorder="1"/>
    <xf numFmtId="0" fontId="0" fillId="16" borderId="8" xfId="0" applyFill="1" applyBorder="1"/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 applyProtection="1">
      <alignment horizontal="center"/>
      <protection locked="0"/>
    </xf>
    <xf numFmtId="0" fontId="11" fillId="0" borderId="1" xfId="0" applyFont="1" applyFill="1" applyBorder="1" applyAlignment="1" applyProtection="1">
      <alignment horizontal="center"/>
      <protection locked="0"/>
    </xf>
    <xf numFmtId="0" fontId="10" fillId="0" borderId="1" xfId="0" applyFont="1" applyFill="1" applyBorder="1" applyAlignment="1">
      <alignment horizontal="center"/>
    </xf>
    <xf numFmtId="0" fontId="10" fillId="0" borderId="1" xfId="0" applyFont="1" applyFill="1" applyBorder="1" applyAlignment="1" applyProtection="1">
      <alignment horizontal="center" wrapText="1"/>
      <protection locked="0"/>
    </xf>
    <xf numFmtId="0" fontId="12" fillId="17" borderId="1" xfId="0" applyFont="1" applyFill="1" applyBorder="1" applyAlignment="1">
      <alignment horizontal="center" vertical="center" wrapText="1"/>
    </xf>
    <xf numFmtId="0" fontId="10" fillId="17" borderId="1" xfId="0" applyFont="1" applyFill="1" applyBorder="1" applyAlignment="1">
      <alignment horizontal="center" wrapText="1"/>
    </xf>
    <xf numFmtId="0" fontId="8" fillId="17" borderId="1" xfId="0" applyFont="1" applyFill="1" applyBorder="1" applyAlignment="1">
      <alignment wrapText="1"/>
    </xf>
    <xf numFmtId="0" fontId="8" fillId="17" borderId="1" xfId="0" applyFont="1" applyFill="1" applyBorder="1" applyAlignment="1">
      <alignment horizontal="center" wrapText="1"/>
    </xf>
    <xf numFmtId="0" fontId="13" fillId="17" borderId="1" xfId="0" applyFont="1" applyFill="1" applyBorder="1" applyAlignment="1">
      <alignment horizontal="center" wrapText="1"/>
    </xf>
    <xf numFmtId="0" fontId="4" fillId="17" borderId="1" xfId="0" applyFont="1" applyFill="1" applyBorder="1" applyAlignment="1">
      <alignment horizontal="center" wrapText="1"/>
    </xf>
    <xf numFmtId="0" fontId="4" fillId="17" borderId="1" xfId="0" applyFont="1" applyFill="1" applyBorder="1" applyAlignment="1">
      <alignment horizontal="left" wrapText="1"/>
    </xf>
    <xf numFmtId="0" fontId="4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left" wrapText="1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wrapText="1"/>
    </xf>
    <xf numFmtId="0" fontId="10" fillId="0" borderId="1" xfId="0" applyFont="1" applyFill="1" applyBorder="1" applyAlignment="1">
      <alignment horizontal="center" wrapText="1"/>
    </xf>
    <xf numFmtId="0" fontId="4" fillId="17" borderId="1" xfId="0" applyFont="1" applyFill="1" applyBorder="1" applyAlignment="1" applyProtection="1">
      <alignment horizontal="center" wrapText="1"/>
      <protection locked="0"/>
    </xf>
    <xf numFmtId="0" fontId="8" fillId="17" borderId="1" xfId="0" applyFont="1" applyFill="1" applyBorder="1" applyAlignment="1" applyProtection="1">
      <alignment horizontal="left" wrapText="1"/>
      <protection locked="0"/>
    </xf>
    <xf numFmtId="0" fontId="8" fillId="17" borderId="1" xfId="0" applyFont="1" applyFill="1" applyBorder="1" applyAlignment="1" applyProtection="1">
      <alignment horizontal="center" wrapText="1"/>
      <protection locked="0"/>
    </xf>
    <xf numFmtId="0" fontId="4" fillId="17" borderId="1" xfId="0" applyFont="1" applyFill="1" applyBorder="1" applyAlignment="1" applyProtection="1">
      <alignment horizontal="left" wrapText="1"/>
      <protection locked="0"/>
    </xf>
    <xf numFmtId="14" fontId="4" fillId="0" borderId="1" xfId="0" applyNumberFormat="1" applyFont="1" applyFill="1" applyBorder="1" applyAlignment="1" applyProtection="1">
      <alignment horizontal="left" wrapText="1"/>
      <protection locked="0"/>
    </xf>
    <xf numFmtId="0" fontId="15" fillId="0" borderId="1" xfId="0" applyFont="1" applyFill="1" applyBorder="1" applyAlignment="1">
      <alignment horizontal="center" wrapText="1"/>
    </xf>
    <xf numFmtId="0" fontId="16" fillId="0" borderId="1" xfId="0" applyFont="1" applyFill="1" applyBorder="1" applyAlignment="1">
      <alignment horizontal="center" wrapText="1"/>
    </xf>
    <xf numFmtId="0" fontId="12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wrapText="1"/>
    </xf>
    <xf numFmtId="0" fontId="8" fillId="0" borderId="1" xfId="0" applyFont="1" applyFill="1" applyBorder="1" applyAlignment="1">
      <alignment horizontal="center" wrapText="1"/>
    </xf>
    <xf numFmtId="0" fontId="13" fillId="0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left" wrapText="1"/>
    </xf>
    <xf numFmtId="0" fontId="8" fillId="0" borderId="1" xfId="0" applyFont="1" applyFill="1" applyBorder="1" applyAlignment="1">
      <alignment horizontal="left" wrapText="1"/>
    </xf>
    <xf numFmtId="0" fontId="12" fillId="0" borderId="16" xfId="0" applyFont="1" applyFill="1" applyBorder="1" applyAlignment="1">
      <alignment horizontal="center" vertical="center" wrapText="1"/>
    </xf>
    <xf numFmtId="0" fontId="10" fillId="0" borderId="16" xfId="0" applyFont="1" applyFill="1" applyBorder="1" applyAlignment="1">
      <alignment horizontal="center" wrapText="1"/>
    </xf>
    <xf numFmtId="0" fontId="8" fillId="0" borderId="16" xfId="0" applyFont="1" applyFill="1" applyBorder="1" applyAlignment="1">
      <alignment wrapText="1"/>
    </xf>
    <xf numFmtId="0" fontId="8" fillId="0" borderId="16" xfId="0" applyFont="1" applyFill="1" applyBorder="1" applyAlignment="1">
      <alignment horizontal="center" wrapText="1"/>
    </xf>
    <xf numFmtId="0" fontId="13" fillId="0" borderId="16" xfId="0" applyFont="1" applyFill="1" applyBorder="1" applyAlignment="1">
      <alignment horizontal="center" wrapText="1"/>
    </xf>
    <xf numFmtId="0" fontId="4" fillId="0" borderId="16" xfId="0" applyFont="1" applyFill="1" applyBorder="1" applyAlignment="1">
      <alignment horizontal="center" wrapText="1"/>
    </xf>
    <xf numFmtId="0" fontId="4" fillId="0" borderId="16" xfId="0" applyFont="1" applyFill="1" applyBorder="1" applyAlignment="1">
      <alignment horizontal="left" wrapText="1"/>
    </xf>
    <xf numFmtId="0" fontId="4" fillId="0" borderId="16" xfId="0" applyFont="1" applyFill="1" applyBorder="1" applyAlignment="1">
      <alignment horizontal="center" vertical="center" wrapText="1"/>
    </xf>
    <xf numFmtId="0" fontId="10" fillId="0" borderId="16" xfId="0" applyFont="1" applyFill="1" applyBorder="1" applyAlignment="1">
      <alignment horizontal="center" vertical="center" wrapText="1"/>
    </xf>
    <xf numFmtId="14" fontId="4" fillId="0" borderId="16" xfId="0" applyNumberFormat="1" applyFont="1" applyFill="1" applyBorder="1" applyAlignment="1">
      <alignment horizontal="left" wrapText="1"/>
    </xf>
    <xf numFmtId="0" fontId="12" fillId="18" borderId="14" xfId="0" applyFont="1" applyFill="1" applyBorder="1" applyAlignment="1">
      <alignment horizontal="center" wrapText="1"/>
    </xf>
    <xf numFmtId="0" fontId="18" fillId="18" borderId="14" xfId="0" applyFont="1" applyFill="1" applyBorder="1" applyAlignment="1">
      <alignment horizontal="center" wrapText="1"/>
    </xf>
    <xf numFmtId="0" fontId="8" fillId="18" borderId="14" xfId="0" applyFont="1" applyFill="1" applyBorder="1" applyAlignment="1">
      <alignment horizontal="left" wrapText="1"/>
    </xf>
    <xf numFmtId="0" fontId="8" fillId="18" borderId="14" xfId="0" applyFont="1" applyFill="1" applyBorder="1" applyAlignment="1">
      <alignment horizontal="center" wrapText="1"/>
    </xf>
    <xf numFmtId="0" fontId="13" fillId="18" borderId="14" xfId="0" applyFont="1" applyFill="1" applyBorder="1" applyAlignment="1">
      <alignment horizontal="center" wrapText="1"/>
    </xf>
    <xf numFmtId="0" fontId="10" fillId="18" borderId="14" xfId="0" applyFont="1" applyFill="1" applyBorder="1" applyAlignment="1">
      <alignment horizontal="center" wrapText="1"/>
    </xf>
    <xf numFmtId="0" fontId="4" fillId="18" borderId="14" xfId="0" applyFont="1" applyFill="1" applyBorder="1" applyAlignment="1">
      <alignment horizontal="left" wrapText="1"/>
    </xf>
    <xf numFmtId="0" fontId="4" fillId="0" borderId="14" xfId="0" applyFont="1" applyFill="1" applyBorder="1" applyAlignment="1">
      <alignment horizontal="center" wrapText="1"/>
    </xf>
    <xf numFmtId="0" fontId="4" fillId="0" borderId="14" xfId="0" applyFont="1" applyFill="1" applyBorder="1" applyAlignment="1">
      <alignment wrapText="1"/>
    </xf>
    <xf numFmtId="14" fontId="4" fillId="0" borderId="14" xfId="0" applyNumberFormat="1" applyFont="1" applyFill="1" applyBorder="1" applyAlignment="1">
      <alignment horizontal="left" wrapText="1"/>
    </xf>
    <xf numFmtId="0" fontId="12" fillId="18" borderId="1" xfId="0" applyFont="1" applyFill="1" applyBorder="1" applyAlignment="1">
      <alignment horizontal="center" wrapText="1"/>
    </xf>
    <xf numFmtId="0" fontId="18" fillId="18" borderId="1" xfId="0" applyFont="1" applyFill="1" applyBorder="1" applyAlignment="1">
      <alignment horizontal="center" wrapText="1"/>
    </xf>
    <xf numFmtId="0" fontId="8" fillId="18" borderId="1" xfId="0" applyFont="1" applyFill="1" applyBorder="1" applyAlignment="1">
      <alignment horizontal="left" wrapText="1"/>
    </xf>
    <xf numFmtId="0" fontId="8" fillId="18" borderId="1" xfId="0" applyFont="1" applyFill="1" applyBorder="1" applyAlignment="1">
      <alignment horizontal="center" wrapText="1"/>
    </xf>
    <xf numFmtId="0" fontId="13" fillId="18" borderId="1" xfId="0" applyFont="1" applyFill="1" applyBorder="1" applyAlignment="1">
      <alignment horizontal="center" wrapText="1"/>
    </xf>
    <xf numFmtId="0" fontId="10" fillId="18" borderId="1" xfId="0" applyFont="1" applyFill="1" applyBorder="1" applyAlignment="1">
      <alignment horizontal="center" wrapText="1"/>
    </xf>
    <xf numFmtId="0" fontId="4" fillId="18" borderId="1" xfId="0" applyFont="1" applyFill="1" applyBorder="1" applyAlignment="1">
      <alignment horizontal="left" wrapText="1"/>
    </xf>
    <xf numFmtId="0" fontId="18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wrapText="1"/>
    </xf>
    <xf numFmtId="0" fontId="4" fillId="18" borderId="1" xfId="0" applyFont="1" applyFill="1" applyBorder="1" applyAlignment="1">
      <alignment horizontal="center" wrapText="1"/>
    </xf>
    <xf numFmtId="0" fontId="19" fillId="18" borderId="1" xfId="0" applyFont="1" applyFill="1" applyBorder="1" applyAlignment="1">
      <alignment horizontal="left" wrapText="1"/>
    </xf>
    <xf numFmtId="0" fontId="8" fillId="18" borderId="1" xfId="0" applyFont="1" applyFill="1" applyBorder="1" applyAlignment="1">
      <alignment horizontal="left"/>
    </xf>
    <xf numFmtId="0" fontId="8" fillId="18" borderId="1" xfId="0" applyFont="1" applyFill="1" applyBorder="1" applyAlignment="1">
      <alignment wrapText="1"/>
    </xf>
    <xf numFmtId="0" fontId="12" fillId="0" borderId="1" xfId="0" applyFont="1" applyFill="1" applyBorder="1" applyAlignment="1">
      <alignment horizontal="center" wrapText="1"/>
    </xf>
    <xf numFmtId="0" fontId="18" fillId="0" borderId="1" xfId="0" applyFont="1" applyFill="1" applyBorder="1" applyAlignment="1">
      <alignment horizontal="center" wrapText="1"/>
    </xf>
    <xf numFmtId="0" fontId="0" fillId="0" borderId="0" xfId="0" applyFill="1" applyBorder="1" applyAlignment="1">
      <alignment horizontal="center" vertical="center"/>
    </xf>
    <xf numFmtId="164" fontId="7" fillId="16" borderId="14" xfId="0" applyNumberFormat="1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0" borderId="6" xfId="0" applyBorder="1"/>
    <xf numFmtId="0" fontId="0" fillId="11" borderId="4" xfId="0" applyFill="1" applyBorder="1"/>
    <xf numFmtId="0" fontId="0" fillId="14" borderId="9" xfId="0" applyFill="1" applyBorder="1"/>
    <xf numFmtId="0" fontId="0" fillId="0" borderId="10" xfId="0" applyBorder="1" applyAlignment="1">
      <alignment horizontal="center" vertical="center"/>
    </xf>
    <xf numFmtId="164" fontId="7" fillId="16" borderId="7" xfId="0" applyNumberFormat="1" applyFont="1" applyFill="1" applyBorder="1" applyAlignment="1">
      <alignment horizontal="center" vertical="center"/>
    </xf>
    <xf numFmtId="164" fontId="7" fillId="16" borderId="9" xfId="0" applyNumberFormat="1" applyFont="1" applyFill="1" applyBorder="1" applyAlignment="1">
      <alignment horizontal="center" vertical="center"/>
    </xf>
    <xf numFmtId="164" fontId="7" fillId="16" borderId="8" xfId="0" applyNumberFormat="1" applyFont="1" applyFill="1" applyBorder="1" applyAlignment="1">
      <alignment horizontal="center" vertical="center"/>
    </xf>
    <xf numFmtId="1" fontId="7" fillId="0" borderId="0" xfId="0" applyNumberFormat="1" applyFont="1" applyBorder="1" applyAlignment="1">
      <alignment horizontal="center" vertical="center"/>
    </xf>
    <xf numFmtId="164" fontId="0" fillId="13" borderId="8" xfId="0" applyNumberFormat="1" applyFont="1" applyFill="1" applyBorder="1" applyAlignment="1">
      <alignment horizontal="center" vertical="center"/>
    </xf>
    <xf numFmtId="164" fontId="0" fillId="13" borderId="9" xfId="0" applyNumberFormat="1" applyFont="1" applyFill="1" applyBorder="1" applyAlignment="1">
      <alignment horizontal="center" vertical="center"/>
    </xf>
    <xf numFmtId="0" fontId="8" fillId="19" borderId="1" xfId="0" applyFont="1" applyFill="1" applyBorder="1" applyAlignment="1">
      <alignment horizontal="center" wrapText="1"/>
    </xf>
    <xf numFmtId="0" fontId="7" fillId="0" borderId="10" xfId="0" applyFont="1" applyFill="1" applyBorder="1" applyAlignment="1">
      <alignment horizontal="center"/>
    </xf>
    <xf numFmtId="0" fontId="7" fillId="0" borderId="11" xfId="0" applyFont="1" applyFill="1" applyBorder="1" applyAlignment="1">
      <alignment horizontal="center"/>
    </xf>
    <xf numFmtId="0" fontId="7" fillId="0" borderId="12" xfId="0" applyFont="1" applyFill="1" applyBorder="1" applyAlignment="1">
      <alignment horizontal="center"/>
    </xf>
    <xf numFmtId="0" fontId="4" fillId="12" borderId="1" xfId="0" applyFont="1" applyFill="1" applyBorder="1" applyAlignment="1">
      <alignment horizontal="center" wrapText="1"/>
    </xf>
    <xf numFmtId="0" fontId="10" fillId="1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0" xfId="0" applyFill="1" applyBorder="1"/>
    <xf numFmtId="0" fontId="0" fillId="0" borderId="11" xfId="0" applyFill="1" applyBorder="1"/>
    <xf numFmtId="0" fontId="8" fillId="15" borderId="1" xfId="0" applyFont="1" applyFill="1" applyBorder="1" applyAlignment="1">
      <alignment wrapText="1"/>
    </xf>
    <xf numFmtId="0" fontId="8" fillId="15" borderId="1" xfId="0" applyFont="1" applyFill="1" applyBorder="1" applyAlignment="1">
      <alignment horizontal="left" vertical="center" wrapText="1"/>
    </xf>
    <xf numFmtId="0" fontId="8" fillId="15" borderId="1" xfId="0" applyFont="1" applyFill="1" applyBorder="1" applyAlignment="1">
      <alignment horizontal="left" wrapText="1"/>
    </xf>
    <xf numFmtId="0" fontId="7" fillId="0" borderId="0" xfId="0" applyFont="1" applyAlignment="1">
      <alignment horizontal="center"/>
    </xf>
    <xf numFmtId="0" fontId="7" fillId="0" borderId="0" xfId="0" applyFont="1"/>
    <xf numFmtId="0" fontId="7" fillId="0" borderId="13" xfId="0" applyFont="1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Alignment="1">
      <alignment horizontal="left"/>
    </xf>
    <xf numFmtId="0" fontId="7" fillId="0" borderId="1" xfId="0" applyFont="1" applyBorder="1" applyAlignment="1">
      <alignment horizont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15" borderId="10" xfId="0" applyFill="1" applyBorder="1" applyAlignment="1">
      <alignment horizontal="center"/>
    </xf>
    <xf numFmtId="0" fontId="0" fillId="15" borderId="11" xfId="0" applyFill="1" applyBorder="1" applyAlignment="1">
      <alignment horizontal="center"/>
    </xf>
    <xf numFmtId="0" fontId="0" fillId="15" borderId="12" xfId="0" applyFill="1" applyBorder="1" applyAlignment="1">
      <alignment horizontal="center"/>
    </xf>
    <xf numFmtId="0" fontId="0" fillId="0" borderId="13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4" borderId="10" xfId="0" applyFill="1" applyBorder="1" applyAlignment="1">
      <alignment horizontal="center" vertical="center" wrapText="1"/>
    </xf>
    <xf numFmtId="0" fontId="0" fillId="4" borderId="11" xfId="0" applyFill="1" applyBorder="1" applyAlignment="1">
      <alignment horizontal="center" vertical="center" wrapText="1"/>
    </xf>
    <xf numFmtId="0" fontId="0" fillId="4" borderId="12" xfId="0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3" xfId="0" applyFont="1" applyBorder="1" applyAlignment="1">
      <alignment horizontal="right" vertical="center" wrapText="1"/>
    </xf>
    <xf numFmtId="0" fontId="7" fillId="0" borderId="14" xfId="0" applyFont="1" applyBorder="1" applyAlignment="1">
      <alignment horizontal="right" vertical="center" wrapText="1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11" xfId="0" applyBorder="1" applyAlignment="1">
      <alignment horizontal="center" vertical="center"/>
    </xf>
  </cellXfs>
  <cellStyles count="2">
    <cellStyle name="Normale" xfId="0" builtinId="0"/>
    <cellStyle name="Percentuale" xfId="1" builtinId="5"/>
  </cellStyles>
  <dxfs count="0"/>
  <tableStyles count="0" defaultTableStyle="TableStyleMedium2" defaultPivotStyle="PivotStyleLight16"/>
  <colors>
    <mruColors>
      <color rgb="FFFFCCCC"/>
      <color rgb="FFFF00FF"/>
      <color rgb="FFFF99FF"/>
      <color rgb="FFFFCCFF"/>
      <color rgb="FFFF66FF"/>
      <color rgb="FFFF0066"/>
      <color rgb="FF00FFFF"/>
      <color rgb="FF0000FF"/>
      <color rgb="FFFFFF00"/>
      <color rgb="FFFF99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it-IT" sz="1800" b="1" i="0" baseline="0">
                <a:effectLst/>
              </a:rPr>
              <a:t>Offerta Formativa DICAR: copertura interna   </a:t>
            </a:r>
            <a:endParaRPr lang="it-IT">
              <a:effectLst/>
            </a:endParaRPr>
          </a:p>
        </c:rich>
      </c:tx>
      <c:layout>
        <c:manualLayout>
          <c:xMode val="edge"/>
          <c:yMode val="edge"/>
          <c:x val="0.13694071665947871"/>
          <c:y val="2.9304029304029304E-2"/>
        </c:manualLayout>
      </c:layout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0000FF"/>
              </a:solidFill>
            </c:spPr>
          </c:dPt>
          <c:dPt>
            <c:idx val="2"/>
            <c:bubble3D val="0"/>
            <c:spPr>
              <a:solidFill>
                <a:srgbClr val="FF00FF"/>
              </a:solidFill>
            </c:spPr>
          </c:dPt>
          <c:dLbls>
            <c:txPr>
              <a:bodyPr/>
              <a:lstStyle/>
              <a:p>
                <a:pPr>
                  <a:defRPr sz="1800"/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SINTESI!$C$2:$C$6</c:f>
              <c:strCache>
                <c:ptCount val="3"/>
                <c:pt idx="0">
                  <c:v>CDP, CD</c:v>
                </c:pt>
                <c:pt idx="2">
                  <c:v>aff. grat./supplenze/
contratti</c:v>
                </c:pt>
              </c:strCache>
            </c:strRef>
          </c:cat>
          <c:val>
            <c:numRef>
              <c:f>SINTESI!$H$2:$H$6</c:f>
              <c:numCache>
                <c:formatCode>General</c:formatCode>
                <c:ptCount val="5"/>
                <c:pt idx="0">
                  <c:v>540</c:v>
                </c:pt>
                <c:pt idx="2">
                  <c:v>333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egendEntry>
        <c:idx val="1"/>
        <c:delete val="1"/>
      </c:legendEntry>
      <c:legendEntry>
        <c:idx val="3"/>
        <c:delete val="1"/>
      </c:legendEntry>
      <c:legendEntry>
        <c:idx val="4"/>
        <c:delete val="1"/>
      </c:legendEntry>
      <c:layout/>
      <c:overlay val="0"/>
      <c:txPr>
        <a:bodyPr/>
        <a:lstStyle/>
        <a:p>
          <a:pPr>
            <a:defRPr sz="1200"/>
          </a:pPr>
          <a:endParaRPr lang="it-IT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it-IT" sz="1400"/>
              <a:t>EDILE ARCHITETTURA:</a:t>
            </a:r>
            <a:r>
              <a:rPr lang="it-IT" sz="1400" baseline="0"/>
              <a:t> </a:t>
            </a:r>
            <a:r>
              <a:rPr lang="it-IT" sz="1400"/>
              <a:t>Distribuzione</a:t>
            </a:r>
            <a:r>
              <a:rPr lang="it-IT" sz="1400" baseline="0"/>
              <a:t> carichi didattici</a:t>
            </a:r>
            <a:endParaRPr lang="it-IT" sz="1400"/>
          </a:p>
        </c:rich>
      </c:tx>
      <c:layout/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'Disegno Industriale'!$C$3</c:f>
              <c:strCache>
                <c:ptCount val="1"/>
                <c:pt idx="0">
                  <c:v>PO</c:v>
                </c:pt>
              </c:strCache>
            </c:strRef>
          </c:tx>
          <c:spPr>
            <a:solidFill>
              <a:srgbClr val="FF9966"/>
            </a:solidFill>
          </c:spPr>
          <c:invertIfNegative val="0"/>
          <c:dPt>
            <c:idx val="0"/>
            <c:invertIfNegative val="0"/>
            <c:bubble3D val="0"/>
          </c:dPt>
          <c:dLbls>
            <c:txPr>
              <a:bodyPr/>
              <a:lstStyle/>
              <a:p>
                <a:pPr>
                  <a:defRPr sz="1400" b="1"/>
                </a:pPr>
                <a:endParaRPr lang="it-IT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</c:dLbls>
          <c:cat>
            <c:strRef>
              <c:f>'Disegno Industriale'!$A$4</c:f>
              <c:strCache>
                <c:ptCount val="1"/>
                <c:pt idx="0">
                  <c:v>CDP-CD</c:v>
                </c:pt>
              </c:strCache>
            </c:strRef>
          </c:cat>
          <c:val>
            <c:numRef>
              <c:f>'Disegno Industriale'!$C$5</c:f>
              <c:numCache>
                <c:formatCode>0%</c:formatCode>
                <c:ptCount val="1"/>
                <c:pt idx="0">
                  <c:v>9.5238095238095233E-2</c:v>
                </c:pt>
              </c:numCache>
            </c:numRef>
          </c:val>
        </c:ser>
        <c:ser>
          <c:idx val="1"/>
          <c:order val="1"/>
          <c:tx>
            <c:strRef>
              <c:f>'Disegno Industriale'!$D$3</c:f>
              <c:strCache>
                <c:ptCount val="1"/>
                <c:pt idx="0">
                  <c:v>PA</c:v>
                </c:pt>
              </c:strCache>
            </c:strRef>
          </c:tx>
          <c:spPr>
            <a:solidFill>
              <a:srgbClr val="FFFF00"/>
            </a:solidFill>
          </c:spPr>
          <c:invertIfNegative val="0"/>
          <c:dPt>
            <c:idx val="0"/>
            <c:invertIfNegative val="0"/>
            <c:bubble3D val="0"/>
          </c:dPt>
          <c:dLbls>
            <c:txPr>
              <a:bodyPr/>
              <a:lstStyle/>
              <a:p>
                <a:pPr algn="ctr">
                  <a:defRPr lang="it-IT" sz="14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</c:dLbls>
          <c:cat>
            <c:strRef>
              <c:f>'Disegno Industriale'!$A$4</c:f>
              <c:strCache>
                <c:ptCount val="1"/>
                <c:pt idx="0">
                  <c:v>CDP-CD</c:v>
                </c:pt>
              </c:strCache>
            </c:strRef>
          </c:cat>
          <c:val>
            <c:numRef>
              <c:f>'Disegno Industriale'!$D$5</c:f>
              <c:numCache>
                <c:formatCode>0%</c:formatCode>
                <c:ptCount val="1"/>
                <c:pt idx="0">
                  <c:v>0.19047619047619047</c:v>
                </c:pt>
              </c:numCache>
            </c:numRef>
          </c:val>
        </c:ser>
        <c:ser>
          <c:idx val="2"/>
          <c:order val="2"/>
          <c:tx>
            <c:strRef>
              <c:f>'Disegno Industriale'!$E$3</c:f>
              <c:strCache>
                <c:ptCount val="1"/>
                <c:pt idx="0">
                  <c:v>RU</c:v>
                </c:pt>
              </c:strCache>
            </c:strRef>
          </c:tx>
          <c:spPr>
            <a:solidFill>
              <a:srgbClr val="FFFF99"/>
            </a:solidFill>
          </c:spPr>
          <c:invertIfNegative val="0"/>
          <c:dLbls>
            <c:txPr>
              <a:bodyPr/>
              <a:lstStyle/>
              <a:p>
                <a:pPr>
                  <a:defRPr sz="1400" b="1"/>
                </a:pPr>
                <a:endParaRPr lang="it-IT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</c:dLbls>
          <c:val>
            <c:numRef>
              <c:f>'Disegno Industriale'!$E$5</c:f>
              <c:numCache>
                <c:formatCode>0%</c:formatCode>
                <c:ptCount val="1"/>
                <c:pt idx="0">
                  <c:v>0.7142857142857143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20669696"/>
        <c:axId val="120671232"/>
      </c:barChart>
      <c:catAx>
        <c:axId val="1206696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0671232"/>
        <c:crosses val="autoZero"/>
        <c:auto val="1"/>
        <c:lblAlgn val="ctr"/>
        <c:lblOffset val="100"/>
        <c:noMultiLvlLbl val="0"/>
      </c:catAx>
      <c:valAx>
        <c:axId val="120671232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extTo"/>
        <c:crossAx val="12066969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it-IT" sz="1800" b="1" i="0" baseline="0">
                <a:effectLst/>
              </a:rPr>
              <a:t>DISEGNO INDUSTRIALE: tipologia</a:t>
            </a:r>
          </a:p>
          <a:p>
            <a:pPr>
              <a:defRPr/>
            </a:pPr>
            <a:r>
              <a:rPr lang="it-IT" sz="1800" b="1" i="0" baseline="0">
                <a:effectLst/>
              </a:rPr>
              <a:t> incarichi per Dipartimento</a:t>
            </a:r>
            <a:endParaRPr lang="it-IT">
              <a:effectLst/>
            </a:endParaRP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0000FF"/>
              </a:solidFill>
            </c:spPr>
          </c:dPt>
          <c:dPt>
            <c:idx val="1"/>
            <c:bubble3D val="0"/>
            <c:spPr>
              <a:solidFill>
                <a:srgbClr val="0070C0"/>
              </a:solidFill>
            </c:spPr>
          </c:dPt>
          <c:dPt>
            <c:idx val="2"/>
            <c:bubble3D val="0"/>
            <c:explosion val="1"/>
            <c:spPr>
              <a:solidFill>
                <a:srgbClr val="00B0F0"/>
              </a:solidFill>
            </c:spPr>
          </c:dPt>
          <c:dPt>
            <c:idx val="3"/>
            <c:bubble3D val="0"/>
            <c:spPr>
              <a:solidFill>
                <a:srgbClr val="FFCCCC"/>
              </a:solidFill>
            </c:spPr>
          </c:dPt>
          <c:dPt>
            <c:idx val="4"/>
            <c:bubble3D val="0"/>
            <c:spPr>
              <a:solidFill>
                <a:srgbClr val="FFCCFF"/>
              </a:solidFill>
            </c:spPr>
          </c:dPt>
          <c:dPt>
            <c:idx val="5"/>
            <c:bubble3D val="0"/>
            <c:spPr>
              <a:solidFill>
                <a:srgbClr val="FF99FF"/>
              </a:solidFill>
            </c:spPr>
          </c:dPt>
          <c:dPt>
            <c:idx val="6"/>
            <c:bubble3D val="0"/>
            <c:spPr>
              <a:solidFill>
                <a:srgbClr val="FF00FF"/>
              </a:solidFill>
            </c:spPr>
          </c:dPt>
          <c:dPt>
            <c:idx val="7"/>
            <c:bubble3D val="0"/>
            <c:spPr>
              <a:solidFill>
                <a:srgbClr val="FF00FF"/>
              </a:solidFill>
            </c:spPr>
          </c:dPt>
          <c:dLbls>
            <c:txPr>
              <a:bodyPr/>
              <a:lstStyle/>
              <a:p>
                <a:pPr>
                  <a:defRPr sz="1400"/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'Disegno Industriale'!$H$3:$N$3</c:f>
              <c:strCache>
                <c:ptCount val="7"/>
                <c:pt idx="0">
                  <c:v>CD DICAR</c:v>
                </c:pt>
                <c:pt idx="1">
                  <c:v>CD DMM</c:v>
                </c:pt>
                <c:pt idx="2">
                  <c:v>CD DICATECH</c:v>
                </c:pt>
                <c:pt idx="3">
                  <c:v>SUPPL. DICAR</c:v>
                </c:pt>
                <c:pt idx="4">
                  <c:v>SUPPL. Dicatech</c:v>
                </c:pt>
                <c:pt idx="5">
                  <c:v>SUPPL. DEI</c:v>
                </c:pt>
                <c:pt idx="6">
                  <c:v>CONTRATTI</c:v>
                </c:pt>
              </c:strCache>
            </c:strRef>
          </c:cat>
          <c:val>
            <c:numRef>
              <c:f>'Disegno Industriale'!$H$4:$N$4</c:f>
              <c:numCache>
                <c:formatCode>General</c:formatCode>
                <c:ptCount val="7"/>
                <c:pt idx="0">
                  <c:v>39</c:v>
                </c:pt>
                <c:pt idx="1">
                  <c:v>18</c:v>
                </c:pt>
                <c:pt idx="2">
                  <c:v>6</c:v>
                </c:pt>
                <c:pt idx="3">
                  <c:v>19</c:v>
                </c:pt>
                <c:pt idx="4">
                  <c:v>6</c:v>
                </c:pt>
                <c:pt idx="5">
                  <c:v>6</c:v>
                </c:pt>
                <c:pt idx="6">
                  <c:v>81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it-IT"/>
              <a:t>Offerta Formativa DICAR: tipologia incarico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0000FF"/>
              </a:solidFill>
            </c:spPr>
          </c:dPt>
          <c:dPt>
            <c:idx val="2"/>
            <c:bubble3D val="0"/>
            <c:spPr>
              <a:solidFill>
                <a:srgbClr val="0066FF"/>
              </a:solidFill>
            </c:spPr>
          </c:dPt>
          <c:dPt>
            <c:idx val="3"/>
            <c:bubble3D val="0"/>
            <c:spPr>
              <a:solidFill>
                <a:srgbClr val="FF66FF"/>
              </a:solidFill>
            </c:spPr>
          </c:dPt>
          <c:dPt>
            <c:idx val="4"/>
            <c:bubble3D val="0"/>
            <c:spPr>
              <a:solidFill>
                <a:srgbClr val="FF00FF"/>
              </a:solidFill>
            </c:spPr>
          </c:dPt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(SINTESI!$A$10,SINTESI!$A$14,SINTESI!$A$22,SINTESI!$A$26,SINTESI!$A$35)</c:f>
              <c:strCache>
                <c:ptCount val="5"/>
                <c:pt idx="0">
                  <c:v>Dicar CDP</c:v>
                </c:pt>
                <c:pt idx="1">
                  <c:v>Dicar suppl.</c:v>
                </c:pt>
                <c:pt idx="2">
                  <c:v>Altri dip. CDP</c:v>
                </c:pt>
                <c:pt idx="3">
                  <c:v>Altri Dip. Suppl.</c:v>
                </c:pt>
                <c:pt idx="4">
                  <c:v>Contratti</c:v>
                </c:pt>
              </c:strCache>
            </c:strRef>
          </c:cat>
          <c:val>
            <c:numRef>
              <c:f>(SINTESI!$F$10,SINTESI!$F$14,SINTESI!$F$22,SINTESI!$F$26,SINTESI!$F$35)</c:f>
              <c:numCache>
                <c:formatCode>General</c:formatCode>
                <c:ptCount val="5"/>
                <c:pt idx="0">
                  <c:v>477</c:v>
                </c:pt>
                <c:pt idx="1">
                  <c:v>58</c:v>
                </c:pt>
                <c:pt idx="2">
                  <c:v>63</c:v>
                </c:pt>
                <c:pt idx="3">
                  <c:v>73</c:v>
                </c:pt>
                <c:pt idx="4">
                  <c:v>202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</c:legend>
    <c:plotVisOnly val="1"/>
    <c:dispBlanksAs val="gap"/>
    <c:showDLblsOverMax val="0"/>
  </c:chart>
  <c:txPr>
    <a:bodyPr/>
    <a:lstStyle/>
    <a:p>
      <a:pPr>
        <a:defRPr sz="16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it-IT"/>
              <a:t>ARCHITETTURA:</a:t>
            </a:r>
            <a:r>
              <a:rPr lang="it-IT" baseline="0"/>
              <a:t> copertura </a:t>
            </a:r>
          </a:p>
          <a:p>
            <a:pPr>
              <a:defRPr/>
            </a:pPr>
            <a:r>
              <a:rPr lang="it-IT"/>
              <a:t>carichi didattici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2276459500658986"/>
          <c:y val="0.13290335579888793"/>
          <c:w val="0.54121360789793194"/>
          <c:h val="0.77107932785607447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0000FF"/>
              </a:solidFill>
            </c:spPr>
          </c:dPt>
          <c:dPt>
            <c:idx val="1"/>
            <c:bubble3D val="0"/>
            <c:spPr>
              <a:solidFill>
                <a:srgbClr val="FF00FF"/>
              </a:solidFill>
            </c:spPr>
          </c:dPt>
          <c:dLbls>
            <c:txPr>
              <a:bodyPr/>
              <a:lstStyle/>
              <a:p>
                <a:pPr>
                  <a:defRPr sz="1600"/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(Architettura!$A$4,Architettura!$A$8)</c:f>
              <c:strCache>
                <c:ptCount val="2"/>
                <c:pt idx="0">
                  <c:v>CDP-CD</c:v>
                </c:pt>
                <c:pt idx="1">
                  <c:v>contratti/supplenze</c:v>
                </c:pt>
              </c:strCache>
            </c:strRef>
          </c:cat>
          <c:val>
            <c:numRef>
              <c:f>(Architettura!$B$4,Architettura!$B$8)</c:f>
              <c:numCache>
                <c:formatCode>General</c:formatCode>
                <c:ptCount val="2"/>
                <c:pt idx="0">
                  <c:v>327</c:v>
                </c:pt>
                <c:pt idx="1">
                  <c:v>107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</c:legend>
    <c:plotVisOnly val="1"/>
    <c:dispBlanksAs val="gap"/>
    <c:showDLblsOverMax val="0"/>
  </c:chart>
  <c:txPr>
    <a:bodyPr/>
    <a:lstStyle/>
    <a:p>
      <a:pPr>
        <a:defRPr sz="12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it-IT" sz="1400"/>
              <a:t>EDILE ARCHITETTURA:</a:t>
            </a:r>
            <a:r>
              <a:rPr lang="it-IT" sz="1400" baseline="0"/>
              <a:t> </a:t>
            </a:r>
            <a:r>
              <a:rPr lang="it-IT" sz="1400"/>
              <a:t>Distribuzione</a:t>
            </a:r>
            <a:r>
              <a:rPr lang="it-IT" sz="1400" baseline="0"/>
              <a:t> carichi didattici</a:t>
            </a:r>
            <a:endParaRPr lang="it-IT" sz="1400"/>
          </a:p>
        </c:rich>
      </c:tx>
      <c:layout/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Architettura!$C$3</c:f>
              <c:strCache>
                <c:ptCount val="1"/>
                <c:pt idx="0">
                  <c:v>PO</c:v>
                </c:pt>
              </c:strCache>
            </c:strRef>
          </c:tx>
          <c:spPr>
            <a:solidFill>
              <a:srgbClr val="FF9966"/>
            </a:solidFill>
          </c:spPr>
          <c:invertIfNegative val="0"/>
          <c:dPt>
            <c:idx val="0"/>
            <c:invertIfNegative val="0"/>
            <c:bubble3D val="0"/>
          </c:dPt>
          <c:dLbls>
            <c:txPr>
              <a:bodyPr/>
              <a:lstStyle/>
              <a:p>
                <a:pPr>
                  <a:defRPr sz="1400" b="1"/>
                </a:pPr>
                <a:endParaRPr lang="it-IT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</c:dLbls>
          <c:cat>
            <c:strRef>
              <c:f>Architettura!$A$4</c:f>
              <c:strCache>
                <c:ptCount val="1"/>
                <c:pt idx="0">
                  <c:v>CDP-CD</c:v>
                </c:pt>
              </c:strCache>
            </c:strRef>
          </c:cat>
          <c:val>
            <c:numRef>
              <c:f>Architettura!$C$5</c:f>
              <c:numCache>
                <c:formatCode>0%</c:formatCode>
                <c:ptCount val="1"/>
                <c:pt idx="0">
                  <c:v>0.16819571865443425</c:v>
                </c:pt>
              </c:numCache>
            </c:numRef>
          </c:val>
        </c:ser>
        <c:ser>
          <c:idx val="1"/>
          <c:order val="1"/>
          <c:tx>
            <c:strRef>
              <c:f>Architettura!$D$3</c:f>
              <c:strCache>
                <c:ptCount val="1"/>
                <c:pt idx="0">
                  <c:v>PA</c:v>
                </c:pt>
              </c:strCache>
            </c:strRef>
          </c:tx>
          <c:spPr>
            <a:solidFill>
              <a:srgbClr val="FFFF00"/>
            </a:solidFill>
          </c:spPr>
          <c:invertIfNegative val="0"/>
          <c:dPt>
            <c:idx val="0"/>
            <c:invertIfNegative val="0"/>
            <c:bubble3D val="0"/>
          </c:dPt>
          <c:dLbls>
            <c:txPr>
              <a:bodyPr/>
              <a:lstStyle/>
              <a:p>
                <a:pPr algn="ctr">
                  <a:defRPr lang="it-IT" sz="14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</c:dLbls>
          <c:cat>
            <c:strRef>
              <c:f>Architettura!$A$4</c:f>
              <c:strCache>
                <c:ptCount val="1"/>
                <c:pt idx="0">
                  <c:v>CDP-CD</c:v>
                </c:pt>
              </c:strCache>
            </c:strRef>
          </c:cat>
          <c:val>
            <c:numRef>
              <c:f>Architettura!$D$5</c:f>
              <c:numCache>
                <c:formatCode>0%</c:formatCode>
                <c:ptCount val="1"/>
                <c:pt idx="0">
                  <c:v>0.37308868501529052</c:v>
                </c:pt>
              </c:numCache>
            </c:numRef>
          </c:val>
        </c:ser>
        <c:ser>
          <c:idx val="2"/>
          <c:order val="2"/>
          <c:tx>
            <c:strRef>
              <c:f>Architettura!$E$3</c:f>
              <c:strCache>
                <c:ptCount val="1"/>
                <c:pt idx="0">
                  <c:v>RU</c:v>
                </c:pt>
              </c:strCache>
            </c:strRef>
          </c:tx>
          <c:spPr>
            <a:solidFill>
              <a:srgbClr val="FFFF99"/>
            </a:solidFill>
          </c:spPr>
          <c:invertIfNegative val="0"/>
          <c:dLbls>
            <c:txPr>
              <a:bodyPr/>
              <a:lstStyle/>
              <a:p>
                <a:pPr>
                  <a:defRPr sz="1400" b="1"/>
                </a:pPr>
                <a:endParaRPr lang="it-IT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</c:dLbls>
          <c:val>
            <c:numRef>
              <c:f>Architettura!$E$5</c:f>
              <c:numCache>
                <c:formatCode>0%</c:formatCode>
                <c:ptCount val="1"/>
                <c:pt idx="0">
                  <c:v>0.45871559633027525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18708096"/>
        <c:axId val="118709632"/>
      </c:barChart>
      <c:catAx>
        <c:axId val="1187080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18709632"/>
        <c:crosses val="autoZero"/>
        <c:auto val="1"/>
        <c:lblAlgn val="ctr"/>
        <c:lblOffset val="100"/>
        <c:noMultiLvlLbl val="0"/>
      </c:catAx>
      <c:valAx>
        <c:axId val="118709632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extTo"/>
        <c:crossAx val="11870809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it-IT" sz="1800" b="1" i="0" baseline="0">
                <a:effectLst/>
              </a:rPr>
              <a:t>ARCHITETTURA: tipologia</a:t>
            </a:r>
          </a:p>
          <a:p>
            <a:pPr>
              <a:defRPr/>
            </a:pPr>
            <a:r>
              <a:rPr lang="it-IT" sz="1800" b="1" i="0" baseline="0">
                <a:effectLst/>
              </a:rPr>
              <a:t> incarichi per Dipartimento</a:t>
            </a:r>
            <a:endParaRPr lang="it-IT">
              <a:effectLst/>
            </a:endParaRP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0000FF"/>
              </a:solidFill>
            </c:spPr>
          </c:dPt>
          <c:dPt>
            <c:idx val="1"/>
            <c:bubble3D val="0"/>
            <c:spPr>
              <a:solidFill>
                <a:srgbClr val="00B0F0"/>
              </a:solidFill>
            </c:spPr>
          </c:dPt>
          <c:dPt>
            <c:idx val="2"/>
            <c:bubble3D val="0"/>
            <c:explosion val="1"/>
            <c:spPr>
              <a:solidFill>
                <a:srgbClr val="FF66FF"/>
              </a:solidFill>
            </c:spPr>
          </c:dPt>
          <c:dPt>
            <c:idx val="3"/>
            <c:bubble3D val="0"/>
            <c:spPr>
              <a:solidFill>
                <a:srgbClr val="FF0066"/>
              </a:solidFill>
            </c:spPr>
          </c:dPt>
          <c:dPt>
            <c:idx val="4"/>
            <c:bubble3D val="0"/>
            <c:spPr>
              <a:solidFill>
                <a:srgbClr val="FF00FF"/>
              </a:solidFill>
            </c:spPr>
          </c:dPt>
          <c:dLbls>
            <c:txPr>
              <a:bodyPr/>
              <a:lstStyle/>
              <a:p>
                <a:pPr>
                  <a:defRPr sz="1400"/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Architettura!$H$3:$L$3</c:f>
              <c:strCache>
                <c:ptCount val="5"/>
                <c:pt idx="0">
                  <c:v>CD DICAR</c:v>
                </c:pt>
                <c:pt idx="1">
                  <c:v>CD DMM</c:v>
                </c:pt>
                <c:pt idx="2">
                  <c:v>DICAR</c:v>
                </c:pt>
                <c:pt idx="3">
                  <c:v>Uniba</c:v>
                </c:pt>
                <c:pt idx="4">
                  <c:v>esterni</c:v>
                </c:pt>
              </c:strCache>
            </c:strRef>
          </c:cat>
          <c:val>
            <c:numRef>
              <c:f>Architettura!$H$4:$L$4</c:f>
              <c:numCache>
                <c:formatCode>General</c:formatCode>
                <c:ptCount val="5"/>
                <c:pt idx="0">
                  <c:v>321</c:v>
                </c:pt>
                <c:pt idx="1">
                  <c:v>6</c:v>
                </c:pt>
                <c:pt idx="2">
                  <c:v>27</c:v>
                </c:pt>
                <c:pt idx="3">
                  <c:v>4</c:v>
                </c:pt>
                <c:pt idx="4">
                  <c:v>76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it-IT"/>
              <a:t>EDILE-ARCHITETTURA:</a:t>
            </a:r>
            <a:r>
              <a:rPr lang="it-IT" baseline="0"/>
              <a:t> copertura </a:t>
            </a:r>
          </a:p>
          <a:p>
            <a:pPr>
              <a:defRPr/>
            </a:pPr>
            <a:r>
              <a:rPr lang="it-IT"/>
              <a:t>carichi didattici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2276459500658986"/>
          <c:y val="0.13290335579888793"/>
          <c:w val="0.54121360789793194"/>
          <c:h val="0.77107932785607447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0000FF"/>
              </a:solidFill>
            </c:spPr>
          </c:dPt>
          <c:dPt>
            <c:idx val="1"/>
            <c:bubble3D val="0"/>
            <c:spPr>
              <a:solidFill>
                <a:srgbClr val="FF00FF"/>
              </a:solidFill>
            </c:spPr>
          </c:dPt>
          <c:dLbls>
            <c:txPr>
              <a:bodyPr/>
              <a:lstStyle/>
              <a:p>
                <a:pPr>
                  <a:defRPr sz="1600"/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('Edile Architettura'!$A$4,'Edile Architettura'!$A$8)</c:f>
              <c:strCache>
                <c:ptCount val="2"/>
                <c:pt idx="0">
                  <c:v>CDP-CD</c:v>
                </c:pt>
                <c:pt idx="1">
                  <c:v>contratti/supplenze</c:v>
                </c:pt>
              </c:strCache>
            </c:strRef>
          </c:cat>
          <c:val>
            <c:numRef>
              <c:f>('Edile Architettura'!$B$4,'Edile Architettura'!$B$8)</c:f>
              <c:numCache>
                <c:formatCode>General</c:formatCode>
                <c:ptCount val="2"/>
                <c:pt idx="0">
                  <c:v>150</c:v>
                </c:pt>
                <c:pt idx="1">
                  <c:v>117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</c:legend>
    <c:plotVisOnly val="1"/>
    <c:dispBlanksAs val="gap"/>
    <c:showDLblsOverMax val="0"/>
  </c:chart>
  <c:txPr>
    <a:bodyPr/>
    <a:lstStyle/>
    <a:p>
      <a:pPr>
        <a:defRPr sz="12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it-IT" sz="1400"/>
              <a:t>EDILE ARCHITETTURA:</a:t>
            </a:r>
            <a:r>
              <a:rPr lang="it-IT" sz="1400" baseline="0"/>
              <a:t> </a:t>
            </a:r>
            <a:r>
              <a:rPr lang="it-IT" sz="1400"/>
              <a:t>Distribuzione</a:t>
            </a:r>
            <a:r>
              <a:rPr lang="it-IT" sz="1400" baseline="0"/>
              <a:t> carichi didattici</a:t>
            </a:r>
            <a:endParaRPr lang="it-IT" sz="1400"/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'Edile Architettura'!$C$3</c:f>
              <c:strCache>
                <c:ptCount val="1"/>
                <c:pt idx="0">
                  <c:v>PO</c:v>
                </c:pt>
              </c:strCache>
            </c:strRef>
          </c:tx>
          <c:spPr>
            <a:solidFill>
              <a:srgbClr val="FF9966"/>
            </a:solidFill>
          </c:spPr>
          <c:invertIfNegative val="0"/>
          <c:dPt>
            <c:idx val="0"/>
            <c:invertIfNegative val="0"/>
            <c:bubble3D val="0"/>
          </c:dPt>
          <c:dLbls>
            <c:txPr>
              <a:bodyPr/>
              <a:lstStyle/>
              <a:p>
                <a:pPr>
                  <a:defRPr sz="1400" b="1"/>
                </a:pPr>
                <a:endParaRPr lang="it-IT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</c:dLbls>
          <c:cat>
            <c:strRef>
              <c:f>'Edile Architettura'!$A$4</c:f>
              <c:strCache>
                <c:ptCount val="1"/>
                <c:pt idx="0">
                  <c:v>CDP-CD</c:v>
                </c:pt>
              </c:strCache>
            </c:strRef>
          </c:cat>
          <c:val>
            <c:numRef>
              <c:f>'Edile Architettura'!$C$5</c:f>
              <c:numCache>
                <c:formatCode>0%</c:formatCode>
                <c:ptCount val="1"/>
                <c:pt idx="0">
                  <c:v>0.4</c:v>
                </c:pt>
              </c:numCache>
            </c:numRef>
          </c:val>
        </c:ser>
        <c:ser>
          <c:idx val="1"/>
          <c:order val="1"/>
          <c:tx>
            <c:strRef>
              <c:f>'Edile Architettura'!$D$3</c:f>
              <c:strCache>
                <c:ptCount val="1"/>
                <c:pt idx="0">
                  <c:v>PA</c:v>
                </c:pt>
              </c:strCache>
            </c:strRef>
          </c:tx>
          <c:spPr>
            <a:solidFill>
              <a:srgbClr val="FFFF00"/>
            </a:solidFill>
          </c:spPr>
          <c:invertIfNegative val="0"/>
          <c:dPt>
            <c:idx val="0"/>
            <c:invertIfNegative val="0"/>
            <c:bubble3D val="0"/>
          </c:dPt>
          <c:dLbls>
            <c:txPr>
              <a:bodyPr/>
              <a:lstStyle/>
              <a:p>
                <a:pPr algn="ctr">
                  <a:defRPr lang="it-IT" sz="14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</c:dLbls>
          <c:cat>
            <c:strRef>
              <c:f>'Edile Architettura'!$A$4</c:f>
              <c:strCache>
                <c:ptCount val="1"/>
                <c:pt idx="0">
                  <c:v>CDP-CD</c:v>
                </c:pt>
              </c:strCache>
            </c:strRef>
          </c:cat>
          <c:val>
            <c:numRef>
              <c:f>'Edile Architettura'!$D$5</c:f>
              <c:numCache>
                <c:formatCode>0%</c:formatCode>
                <c:ptCount val="1"/>
                <c:pt idx="0">
                  <c:v>0.4</c:v>
                </c:pt>
              </c:numCache>
            </c:numRef>
          </c:val>
        </c:ser>
        <c:ser>
          <c:idx val="2"/>
          <c:order val="2"/>
          <c:tx>
            <c:strRef>
              <c:f>'Edile Architettura'!$E$3</c:f>
              <c:strCache>
                <c:ptCount val="1"/>
                <c:pt idx="0">
                  <c:v>RU</c:v>
                </c:pt>
              </c:strCache>
            </c:strRef>
          </c:tx>
          <c:spPr>
            <a:solidFill>
              <a:srgbClr val="FFFF99"/>
            </a:solidFill>
          </c:spPr>
          <c:invertIfNegative val="0"/>
          <c:dLbls>
            <c:txPr>
              <a:bodyPr/>
              <a:lstStyle/>
              <a:p>
                <a:pPr>
                  <a:defRPr sz="1400" b="1"/>
                </a:pPr>
                <a:endParaRPr lang="it-IT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</c:dLbls>
          <c:val>
            <c:numRef>
              <c:f>'Edile Architettura'!$E$5</c:f>
              <c:numCache>
                <c:formatCode>0%</c:formatCode>
                <c:ptCount val="1"/>
                <c:pt idx="0">
                  <c:v>0.2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20519680"/>
        <c:axId val="120525568"/>
      </c:barChart>
      <c:catAx>
        <c:axId val="1205196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0525568"/>
        <c:crosses val="autoZero"/>
        <c:auto val="1"/>
        <c:lblAlgn val="ctr"/>
        <c:lblOffset val="100"/>
        <c:noMultiLvlLbl val="0"/>
      </c:catAx>
      <c:valAx>
        <c:axId val="120525568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extTo"/>
        <c:crossAx val="12051968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it-IT" sz="1800" b="1" i="0" baseline="0">
                <a:effectLst/>
              </a:rPr>
              <a:t>EDILE-ARCHITETTURA: tipologia</a:t>
            </a:r>
          </a:p>
          <a:p>
            <a:pPr>
              <a:defRPr/>
            </a:pPr>
            <a:r>
              <a:rPr lang="it-IT" sz="1800" b="1" i="0" baseline="0">
                <a:effectLst/>
              </a:rPr>
              <a:t> incarichi per Dipartimento</a:t>
            </a:r>
            <a:endParaRPr lang="it-IT">
              <a:effectLst/>
            </a:endParaRP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'Edile Architettura'!$H$2:$O$2</c:f>
              <c:strCache>
                <c:ptCount val="1"/>
                <c:pt idx="0">
                  <c:v>CDP SUPPL</c:v>
                </c:pt>
              </c:strCache>
            </c:strRef>
          </c:tx>
          <c:dPt>
            <c:idx val="0"/>
            <c:bubble3D val="0"/>
            <c:spPr>
              <a:solidFill>
                <a:srgbClr val="0000FF"/>
              </a:solidFill>
            </c:spPr>
          </c:dPt>
          <c:dPt>
            <c:idx val="1"/>
            <c:bubble3D val="0"/>
            <c:spPr>
              <a:solidFill>
                <a:srgbClr val="0070C0"/>
              </a:solidFill>
            </c:spPr>
          </c:dPt>
          <c:dPt>
            <c:idx val="2"/>
            <c:bubble3D val="0"/>
            <c:explosion val="1"/>
            <c:spPr>
              <a:solidFill>
                <a:srgbClr val="00B0F0"/>
              </a:solidFill>
            </c:spPr>
          </c:dPt>
          <c:dPt>
            <c:idx val="3"/>
            <c:bubble3D val="0"/>
            <c:spPr>
              <a:solidFill>
                <a:srgbClr val="00FFFF"/>
              </a:solidFill>
            </c:spPr>
          </c:dPt>
          <c:dPt>
            <c:idx val="4"/>
            <c:bubble3D val="0"/>
            <c:spPr>
              <a:solidFill>
                <a:srgbClr val="FFCCFF"/>
              </a:solidFill>
            </c:spPr>
          </c:dPt>
          <c:dPt>
            <c:idx val="5"/>
            <c:bubble3D val="0"/>
            <c:spPr>
              <a:solidFill>
                <a:srgbClr val="FF99FF"/>
              </a:solidFill>
            </c:spPr>
          </c:dPt>
          <c:dPt>
            <c:idx val="6"/>
            <c:bubble3D val="0"/>
            <c:spPr>
              <a:solidFill>
                <a:srgbClr val="FF0066"/>
              </a:solidFill>
            </c:spPr>
          </c:dPt>
          <c:dPt>
            <c:idx val="7"/>
            <c:bubble3D val="0"/>
            <c:spPr>
              <a:solidFill>
                <a:srgbClr val="FF00FF"/>
              </a:solidFill>
            </c:spPr>
          </c:dPt>
          <c:dLbls>
            <c:txPr>
              <a:bodyPr/>
              <a:lstStyle/>
              <a:p>
                <a:pPr>
                  <a:defRPr sz="1400"/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'Edile Architettura'!$H$3:$O$3</c:f>
              <c:strCache>
                <c:ptCount val="8"/>
                <c:pt idx="0">
                  <c:v>CD DICAR</c:v>
                </c:pt>
                <c:pt idx="1">
                  <c:v>CD DICATECH</c:v>
                </c:pt>
                <c:pt idx="2">
                  <c:v>CD DIF</c:v>
                </c:pt>
                <c:pt idx="3">
                  <c:v>CD DMM</c:v>
                </c:pt>
                <c:pt idx="4">
                  <c:v>SUPPL. DICAR</c:v>
                </c:pt>
                <c:pt idx="5">
                  <c:v>SUPPL. DICATECH</c:v>
                </c:pt>
                <c:pt idx="6">
                  <c:v>SUPPL. DMM</c:v>
                </c:pt>
                <c:pt idx="7">
                  <c:v>CONTRATTI</c:v>
                </c:pt>
              </c:strCache>
            </c:strRef>
          </c:cat>
          <c:val>
            <c:numRef>
              <c:f>'Edile Architettura'!$H$4:$O$4</c:f>
              <c:numCache>
                <c:formatCode>General</c:formatCode>
                <c:ptCount val="8"/>
                <c:pt idx="0">
                  <c:v>117</c:v>
                </c:pt>
                <c:pt idx="1">
                  <c:v>12</c:v>
                </c:pt>
                <c:pt idx="2">
                  <c:v>15</c:v>
                </c:pt>
                <c:pt idx="3">
                  <c:v>6</c:v>
                </c:pt>
                <c:pt idx="4">
                  <c:v>12</c:v>
                </c:pt>
                <c:pt idx="5">
                  <c:v>51</c:v>
                </c:pt>
                <c:pt idx="6">
                  <c:v>6</c:v>
                </c:pt>
                <c:pt idx="7">
                  <c:v>48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it-IT"/>
              <a:t>DISEGNO</a:t>
            </a:r>
            <a:r>
              <a:rPr lang="it-IT" baseline="0"/>
              <a:t> INDUSTRIALE</a:t>
            </a:r>
            <a:r>
              <a:rPr lang="it-IT"/>
              <a:t>:</a:t>
            </a:r>
            <a:r>
              <a:rPr lang="it-IT" baseline="0"/>
              <a:t> copertura </a:t>
            </a:r>
          </a:p>
          <a:p>
            <a:pPr>
              <a:defRPr/>
            </a:pPr>
            <a:r>
              <a:rPr lang="it-IT"/>
              <a:t>carichi didattici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2276459500658986"/>
          <c:y val="0.13290335579888793"/>
          <c:w val="0.54121360789793194"/>
          <c:h val="0.77107932785607447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0000FF"/>
              </a:solidFill>
            </c:spPr>
          </c:dPt>
          <c:dPt>
            <c:idx val="1"/>
            <c:bubble3D val="0"/>
            <c:spPr>
              <a:solidFill>
                <a:srgbClr val="FF00FF"/>
              </a:solidFill>
            </c:spPr>
          </c:dPt>
          <c:dLbls>
            <c:txPr>
              <a:bodyPr/>
              <a:lstStyle/>
              <a:p>
                <a:pPr>
                  <a:defRPr sz="1600"/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('Disegno Industriale'!$A$4,'Disegno Industriale'!$A$8)</c:f>
              <c:strCache>
                <c:ptCount val="2"/>
                <c:pt idx="0">
                  <c:v>CDP-CD</c:v>
                </c:pt>
                <c:pt idx="1">
                  <c:v>contratti/supplenze</c:v>
                </c:pt>
              </c:strCache>
            </c:strRef>
          </c:cat>
          <c:val>
            <c:numRef>
              <c:f>('Disegno Industriale'!$B$4,'Disegno Industriale'!$B$8)</c:f>
              <c:numCache>
                <c:formatCode>General</c:formatCode>
                <c:ptCount val="2"/>
                <c:pt idx="0">
                  <c:v>63</c:v>
                </c:pt>
                <c:pt idx="1">
                  <c:v>112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</c:legend>
    <c:plotVisOnly val="1"/>
    <c:dispBlanksAs val="gap"/>
    <c:showDLblsOverMax val="0"/>
  </c:chart>
  <c:txPr>
    <a:bodyPr/>
    <a:lstStyle/>
    <a:p>
      <a:pPr>
        <a:defRPr sz="12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426358</xdr:colOff>
      <xdr:row>4</xdr:row>
      <xdr:rowOff>217711</xdr:rowOff>
    </xdr:from>
    <xdr:to>
      <xdr:col>29</xdr:col>
      <xdr:colOff>127000</xdr:colOff>
      <xdr:row>26</xdr:row>
      <xdr:rowOff>117927</xdr:rowOff>
    </xdr:to>
    <xdr:graphicFrame macro="">
      <xdr:nvGraphicFramePr>
        <xdr:cNvPr id="7" name="Gra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485321</xdr:colOff>
      <xdr:row>4</xdr:row>
      <xdr:rowOff>226786</xdr:rowOff>
    </xdr:from>
    <xdr:to>
      <xdr:col>20</xdr:col>
      <xdr:colOff>36286</xdr:colOff>
      <xdr:row>26</xdr:row>
      <xdr:rowOff>90713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461719</xdr:colOff>
      <xdr:row>2</xdr:row>
      <xdr:rowOff>145141</xdr:rowOff>
    </xdr:from>
    <xdr:to>
      <xdr:col>23</xdr:col>
      <xdr:colOff>317499</xdr:colOff>
      <xdr:row>19</xdr:row>
      <xdr:rowOff>18142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23</xdr:col>
      <xdr:colOff>498932</xdr:colOff>
      <xdr:row>2</xdr:row>
      <xdr:rowOff>117928</xdr:rowOff>
    </xdr:from>
    <xdr:to>
      <xdr:col>27</xdr:col>
      <xdr:colOff>535215</xdr:colOff>
      <xdr:row>19</xdr:row>
      <xdr:rowOff>81643</xdr:rowOff>
    </xdr:to>
    <xdr:graphicFrame macro="">
      <xdr:nvGraphicFramePr>
        <xdr:cNvPr id="3" name="Gra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453571</xdr:colOff>
      <xdr:row>20</xdr:row>
      <xdr:rowOff>202292</xdr:rowOff>
    </xdr:from>
    <xdr:to>
      <xdr:col>23</xdr:col>
      <xdr:colOff>231320</xdr:colOff>
      <xdr:row>55</xdr:row>
      <xdr:rowOff>435428</xdr:rowOff>
    </xdr:to>
    <xdr:graphicFrame macro="">
      <xdr:nvGraphicFramePr>
        <xdr:cNvPr id="6" name="Gra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508001</xdr:colOff>
      <xdr:row>2</xdr:row>
      <xdr:rowOff>20410</xdr:rowOff>
    </xdr:from>
    <xdr:to>
      <xdr:col>23</xdr:col>
      <xdr:colOff>58965</xdr:colOff>
      <xdr:row>18</xdr:row>
      <xdr:rowOff>111124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</xdr:col>
      <xdr:colOff>81642</xdr:colOff>
      <xdr:row>1</xdr:row>
      <xdr:rowOff>97517</xdr:rowOff>
    </xdr:from>
    <xdr:to>
      <xdr:col>31</xdr:col>
      <xdr:colOff>36284</xdr:colOff>
      <xdr:row>18</xdr:row>
      <xdr:rowOff>142875</xdr:rowOff>
    </xdr:to>
    <xdr:graphicFrame macro="">
      <xdr:nvGraphicFramePr>
        <xdr:cNvPr id="3" name="Gra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521609</xdr:colOff>
      <xdr:row>18</xdr:row>
      <xdr:rowOff>201840</xdr:rowOff>
    </xdr:from>
    <xdr:to>
      <xdr:col>23</xdr:col>
      <xdr:colOff>27215</xdr:colOff>
      <xdr:row>32</xdr:row>
      <xdr:rowOff>210457</xdr:rowOff>
    </xdr:to>
    <xdr:graphicFrame macro="">
      <xdr:nvGraphicFramePr>
        <xdr:cNvPr id="4" name="Gra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189577</xdr:colOff>
      <xdr:row>2</xdr:row>
      <xdr:rowOff>99784</xdr:rowOff>
    </xdr:from>
    <xdr:to>
      <xdr:col>22</xdr:col>
      <xdr:colOff>45357</xdr:colOff>
      <xdr:row>18</xdr:row>
      <xdr:rowOff>317499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22</xdr:col>
      <xdr:colOff>199575</xdr:colOff>
      <xdr:row>2</xdr:row>
      <xdr:rowOff>18141</xdr:rowOff>
    </xdr:from>
    <xdr:to>
      <xdr:col>26</xdr:col>
      <xdr:colOff>235858</xdr:colOff>
      <xdr:row>18</xdr:row>
      <xdr:rowOff>326570</xdr:rowOff>
    </xdr:to>
    <xdr:graphicFrame macro="">
      <xdr:nvGraphicFramePr>
        <xdr:cNvPr id="3" name="Gra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471714</xdr:colOff>
      <xdr:row>21</xdr:row>
      <xdr:rowOff>36286</xdr:rowOff>
    </xdr:from>
    <xdr:to>
      <xdr:col>19</xdr:col>
      <xdr:colOff>585106</xdr:colOff>
      <xdr:row>57</xdr:row>
      <xdr:rowOff>126547</xdr:rowOff>
    </xdr:to>
    <xdr:graphicFrame macro="">
      <xdr:nvGraphicFramePr>
        <xdr:cNvPr id="4" name="Gra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9"/>
  <sheetViews>
    <sheetView zoomScale="85" zoomScaleNormal="85" workbookViewId="0"/>
  </sheetViews>
  <sheetFormatPr defaultRowHeight="14.5" x14ac:dyDescent="0.35"/>
  <cols>
    <col min="1" max="1" width="21.81640625" bestFit="1" customWidth="1"/>
    <col min="2" max="2" width="12.6328125" customWidth="1"/>
    <col min="3" max="3" width="11.36328125" customWidth="1"/>
    <col min="4" max="4" width="23.54296875" customWidth="1"/>
    <col min="5" max="5" width="19.6328125" customWidth="1"/>
    <col min="6" max="6" width="11.453125" customWidth="1"/>
    <col min="7" max="7" width="11.90625" bestFit="1" customWidth="1"/>
    <col min="8" max="8" width="17.26953125" customWidth="1"/>
    <col min="9" max="9" width="16.1796875" bestFit="1" customWidth="1"/>
    <col min="10" max="10" width="11.453125" customWidth="1"/>
    <col min="11" max="11" width="13.1796875" bestFit="1" customWidth="1"/>
    <col min="12" max="12" width="7.453125" bestFit="1" customWidth="1"/>
    <col min="13" max="13" width="7.08984375" bestFit="1" customWidth="1"/>
    <col min="14" max="14" width="8.81640625" bestFit="1" customWidth="1"/>
    <col min="15" max="15" width="19" bestFit="1" customWidth="1"/>
  </cols>
  <sheetData>
    <row r="1" spans="1:15" s="22" customFormat="1" ht="22.75" customHeight="1" x14ac:dyDescent="0.3"/>
    <row r="2" spans="1:15" ht="14.4" customHeight="1" x14ac:dyDescent="0.3"/>
    <row r="3" spans="1:15" ht="14.4" customHeight="1" x14ac:dyDescent="0.35">
      <c r="A3" s="93" t="s">
        <v>58</v>
      </c>
      <c r="B3" s="94" t="s">
        <v>59</v>
      </c>
      <c r="C3" s="94"/>
      <c r="D3" s="95" t="s">
        <v>60</v>
      </c>
      <c r="E3" s="95" t="s">
        <v>61</v>
      </c>
      <c r="F3" s="94" t="s">
        <v>0</v>
      </c>
      <c r="G3" s="96" t="s">
        <v>62</v>
      </c>
      <c r="H3" s="97" t="s">
        <v>63</v>
      </c>
      <c r="I3" s="94" t="s">
        <v>64</v>
      </c>
      <c r="J3" s="97" t="s">
        <v>65</v>
      </c>
      <c r="K3" s="94" t="s">
        <v>66</v>
      </c>
    </row>
    <row r="4" spans="1:15" ht="24" customHeight="1" x14ac:dyDescent="0.35">
      <c r="A4" s="98" t="s">
        <v>67</v>
      </c>
      <c r="B4" s="99" t="s">
        <v>68</v>
      </c>
      <c r="C4" s="99" t="s">
        <v>1</v>
      </c>
      <c r="D4" s="100" t="s">
        <v>69</v>
      </c>
      <c r="E4" s="101" t="s">
        <v>35</v>
      </c>
      <c r="F4" s="102" t="s">
        <v>3</v>
      </c>
      <c r="G4" s="103" t="s">
        <v>70</v>
      </c>
      <c r="H4" s="104" t="s">
        <v>71</v>
      </c>
      <c r="I4" s="105">
        <v>6</v>
      </c>
      <c r="J4" s="106"/>
      <c r="K4" s="107">
        <v>41415</v>
      </c>
      <c r="L4" s="1"/>
      <c r="M4" s="1"/>
      <c r="N4" s="1"/>
      <c r="O4" s="2"/>
    </row>
    <row r="5" spans="1:15" ht="14.4" customHeight="1" x14ac:dyDescent="0.35">
      <c r="A5" s="98" t="s">
        <v>72</v>
      </c>
      <c r="B5" s="99" t="s">
        <v>68</v>
      </c>
      <c r="C5" s="99"/>
      <c r="D5" s="100" t="s">
        <v>73</v>
      </c>
      <c r="E5" s="101" t="s">
        <v>44</v>
      </c>
      <c r="F5" s="102" t="s">
        <v>3</v>
      </c>
      <c r="G5" s="103" t="s">
        <v>74</v>
      </c>
      <c r="H5" s="104" t="s">
        <v>75</v>
      </c>
      <c r="I5" s="105">
        <v>3</v>
      </c>
      <c r="J5" s="106"/>
      <c r="K5" s="107">
        <v>41522</v>
      </c>
      <c r="L5" s="4"/>
      <c r="M5" s="4"/>
      <c r="N5" s="4"/>
      <c r="O5" s="4"/>
    </row>
    <row r="6" spans="1:15" ht="22" customHeight="1" x14ac:dyDescent="0.35">
      <c r="A6" s="98" t="s">
        <v>76</v>
      </c>
      <c r="B6" s="99" t="s">
        <v>68</v>
      </c>
      <c r="C6" s="99" t="s">
        <v>77</v>
      </c>
      <c r="D6" s="100" t="s">
        <v>78</v>
      </c>
      <c r="E6" s="101" t="s">
        <v>79</v>
      </c>
      <c r="F6" s="102" t="s">
        <v>8</v>
      </c>
      <c r="G6" s="103" t="s">
        <v>3</v>
      </c>
      <c r="H6" s="104" t="s">
        <v>80</v>
      </c>
      <c r="I6" s="105">
        <v>4</v>
      </c>
      <c r="J6" s="106"/>
      <c r="K6" s="107">
        <v>41541</v>
      </c>
      <c r="L6" s="4"/>
      <c r="M6" s="4"/>
      <c r="N6" s="4"/>
      <c r="O6" s="4"/>
    </row>
    <row r="7" spans="1:15" ht="19" customHeight="1" x14ac:dyDescent="0.35">
      <c r="A7" s="98" t="s">
        <v>26</v>
      </c>
      <c r="B7" s="99" t="s">
        <v>68</v>
      </c>
      <c r="C7" s="99" t="s">
        <v>12</v>
      </c>
      <c r="D7" s="100" t="s">
        <v>81</v>
      </c>
      <c r="E7" s="101" t="s">
        <v>35</v>
      </c>
      <c r="F7" s="102" t="s">
        <v>8</v>
      </c>
      <c r="G7" s="103" t="s">
        <v>70</v>
      </c>
      <c r="H7" s="104" t="s">
        <v>82</v>
      </c>
      <c r="I7" s="105">
        <v>9</v>
      </c>
      <c r="J7" s="106"/>
      <c r="K7" s="107">
        <v>41415</v>
      </c>
      <c r="L7" s="4"/>
      <c r="M7" s="4"/>
      <c r="N7" s="4"/>
      <c r="O7" s="4"/>
    </row>
    <row r="8" spans="1:15" ht="20.399999999999999" customHeight="1" x14ac:dyDescent="0.35">
      <c r="A8" s="98" t="s">
        <v>26</v>
      </c>
      <c r="B8" s="99" t="s">
        <v>68</v>
      </c>
      <c r="C8" s="99" t="s">
        <v>1</v>
      </c>
      <c r="D8" s="100" t="s">
        <v>84</v>
      </c>
      <c r="E8" s="101" t="s">
        <v>35</v>
      </c>
      <c r="F8" s="102" t="s">
        <v>8</v>
      </c>
      <c r="G8" s="103" t="s">
        <v>70</v>
      </c>
      <c r="H8" s="104" t="s">
        <v>85</v>
      </c>
      <c r="I8" s="105">
        <v>9</v>
      </c>
      <c r="J8" s="106"/>
      <c r="K8" s="107">
        <v>41415</v>
      </c>
      <c r="L8" s="4"/>
      <c r="M8" s="4"/>
      <c r="N8" s="4"/>
      <c r="O8" s="4"/>
    </row>
    <row r="9" spans="1:15" ht="20" customHeight="1" x14ac:dyDescent="0.35">
      <c r="A9" s="98" t="s">
        <v>26</v>
      </c>
      <c r="B9" s="99" t="s">
        <v>68</v>
      </c>
      <c r="C9" s="99"/>
      <c r="D9" s="100" t="s">
        <v>86</v>
      </c>
      <c r="E9" s="101" t="s">
        <v>44</v>
      </c>
      <c r="F9" s="102" t="s">
        <v>5</v>
      </c>
      <c r="G9" s="103" t="s">
        <v>70</v>
      </c>
      <c r="H9" s="104" t="s">
        <v>87</v>
      </c>
      <c r="I9" s="105">
        <v>9</v>
      </c>
      <c r="J9" s="106"/>
      <c r="K9" s="107">
        <v>41522</v>
      </c>
      <c r="L9" s="4"/>
      <c r="M9" s="4"/>
      <c r="N9" s="4"/>
      <c r="O9" s="4"/>
    </row>
    <row r="10" spans="1:15" ht="24" customHeight="1" x14ac:dyDescent="0.35">
      <c r="A10" s="98" t="s">
        <v>26</v>
      </c>
      <c r="B10" s="99" t="s">
        <v>68</v>
      </c>
      <c r="C10" s="99" t="s">
        <v>4</v>
      </c>
      <c r="D10" s="100" t="s">
        <v>88</v>
      </c>
      <c r="E10" s="101" t="s">
        <v>79</v>
      </c>
      <c r="F10" s="102" t="s">
        <v>5</v>
      </c>
      <c r="G10" s="103" t="s">
        <v>70</v>
      </c>
      <c r="H10" s="104" t="s">
        <v>89</v>
      </c>
      <c r="I10" s="105">
        <v>9</v>
      </c>
      <c r="J10" s="108"/>
      <c r="K10" s="107">
        <v>41522</v>
      </c>
      <c r="L10" s="4"/>
      <c r="M10" s="4"/>
      <c r="N10" s="4"/>
      <c r="O10" s="4"/>
    </row>
    <row r="11" spans="1:15" ht="26.5" customHeight="1" x14ac:dyDescent="0.35">
      <c r="A11" s="98" t="s">
        <v>24</v>
      </c>
      <c r="B11" s="99" t="s">
        <v>68</v>
      </c>
      <c r="C11" s="99" t="s">
        <v>4</v>
      </c>
      <c r="D11" s="100" t="s">
        <v>90</v>
      </c>
      <c r="E11" s="101" t="s">
        <v>91</v>
      </c>
      <c r="F11" s="102" t="s">
        <v>92</v>
      </c>
      <c r="G11" s="103" t="s">
        <v>93</v>
      </c>
      <c r="H11" s="104" t="s">
        <v>94</v>
      </c>
      <c r="I11" s="109">
        <v>3</v>
      </c>
      <c r="J11" s="110"/>
      <c r="K11" s="107">
        <v>41415</v>
      </c>
      <c r="L11" s="4"/>
      <c r="M11" s="9"/>
      <c r="N11" s="9"/>
      <c r="O11" s="9"/>
    </row>
    <row r="12" spans="1:15" ht="30.65" customHeight="1" x14ac:dyDescent="0.35">
      <c r="A12" s="98" t="s">
        <v>24</v>
      </c>
      <c r="B12" s="99" t="s">
        <v>68</v>
      </c>
      <c r="C12" s="99" t="s">
        <v>4</v>
      </c>
      <c r="D12" s="100" t="s">
        <v>90</v>
      </c>
      <c r="E12" s="101" t="s">
        <v>91</v>
      </c>
      <c r="F12" s="102" t="s">
        <v>92</v>
      </c>
      <c r="G12" s="103" t="s">
        <v>93</v>
      </c>
      <c r="H12" s="104" t="s">
        <v>95</v>
      </c>
      <c r="I12" s="109">
        <v>3</v>
      </c>
      <c r="J12" s="110"/>
      <c r="K12" s="107">
        <v>41415</v>
      </c>
      <c r="L12" s="4"/>
      <c r="M12" s="9"/>
      <c r="N12" s="9"/>
      <c r="O12" s="9"/>
    </row>
    <row r="13" spans="1:15" ht="25.75" customHeight="1" x14ac:dyDescent="0.35">
      <c r="A13" s="98" t="s">
        <v>24</v>
      </c>
      <c r="B13" s="99" t="s">
        <v>68</v>
      </c>
      <c r="C13" s="99" t="s">
        <v>1</v>
      </c>
      <c r="D13" s="100" t="s">
        <v>96</v>
      </c>
      <c r="E13" s="101" t="s">
        <v>35</v>
      </c>
      <c r="F13" s="102" t="s">
        <v>8</v>
      </c>
      <c r="G13" s="103" t="s">
        <v>93</v>
      </c>
      <c r="H13" s="104" t="s">
        <v>97</v>
      </c>
      <c r="I13" s="109">
        <v>3</v>
      </c>
      <c r="J13" s="110"/>
      <c r="K13" s="107">
        <v>41415</v>
      </c>
      <c r="L13" s="4"/>
      <c r="M13" s="4"/>
      <c r="N13" s="4"/>
      <c r="O13" s="4"/>
    </row>
    <row r="14" spans="1:15" ht="25.75" customHeight="1" x14ac:dyDescent="0.35">
      <c r="A14" s="98" t="s">
        <v>24</v>
      </c>
      <c r="B14" s="99" t="s">
        <v>68</v>
      </c>
      <c r="C14" s="99" t="s">
        <v>1</v>
      </c>
      <c r="D14" s="100" t="s">
        <v>98</v>
      </c>
      <c r="E14" s="101" t="s">
        <v>35</v>
      </c>
      <c r="F14" s="102" t="s">
        <v>92</v>
      </c>
      <c r="G14" s="103" t="s">
        <v>93</v>
      </c>
      <c r="H14" s="104" t="s">
        <v>99</v>
      </c>
      <c r="I14" s="105">
        <v>9</v>
      </c>
      <c r="J14" s="106"/>
      <c r="K14" s="107">
        <v>41415</v>
      </c>
      <c r="L14" s="4"/>
      <c r="M14" s="4"/>
      <c r="N14" s="4"/>
      <c r="O14" s="4"/>
    </row>
    <row r="15" spans="1:15" ht="25.5" customHeight="1" x14ac:dyDescent="0.35">
      <c r="A15" s="98" t="s">
        <v>24</v>
      </c>
      <c r="B15" s="99" t="s">
        <v>68</v>
      </c>
      <c r="C15" s="99" t="s">
        <v>1</v>
      </c>
      <c r="D15" s="100" t="s">
        <v>96</v>
      </c>
      <c r="E15" s="101" t="s">
        <v>35</v>
      </c>
      <c r="F15" s="102" t="s">
        <v>92</v>
      </c>
      <c r="G15" s="103" t="s">
        <v>93</v>
      </c>
      <c r="H15" s="104" t="s">
        <v>100</v>
      </c>
      <c r="I15" s="105">
        <v>9</v>
      </c>
      <c r="J15" s="106"/>
      <c r="K15" s="107">
        <v>41415</v>
      </c>
      <c r="L15" s="4"/>
      <c r="M15" s="4"/>
      <c r="N15" s="4"/>
      <c r="O15" s="4"/>
    </row>
    <row r="16" spans="1:15" ht="30" customHeight="1" x14ac:dyDescent="0.35">
      <c r="A16" s="98" t="s">
        <v>101</v>
      </c>
      <c r="B16" s="99" t="s">
        <v>68</v>
      </c>
      <c r="C16" s="99" t="s">
        <v>4</v>
      </c>
      <c r="D16" s="100" t="s">
        <v>102</v>
      </c>
      <c r="E16" s="101" t="s">
        <v>91</v>
      </c>
      <c r="F16" s="102" t="s">
        <v>5</v>
      </c>
      <c r="G16" s="103" t="s">
        <v>93</v>
      </c>
      <c r="H16" s="104" t="s">
        <v>103</v>
      </c>
      <c r="I16" s="105">
        <v>9</v>
      </c>
      <c r="J16" s="106"/>
      <c r="K16" s="107">
        <v>41415</v>
      </c>
      <c r="L16" s="4"/>
      <c r="M16" s="4"/>
      <c r="N16" s="4"/>
      <c r="O16" s="4"/>
    </row>
    <row r="17" spans="1:15" ht="30.65" customHeight="1" x14ac:dyDescent="0.35">
      <c r="A17" s="98" t="s">
        <v>101</v>
      </c>
      <c r="B17" s="99" t="s">
        <v>68</v>
      </c>
      <c r="C17" s="99"/>
      <c r="D17" s="100" t="s">
        <v>104</v>
      </c>
      <c r="E17" s="101" t="s">
        <v>44</v>
      </c>
      <c r="F17" s="102" t="s">
        <v>3</v>
      </c>
      <c r="G17" s="103" t="s">
        <v>70</v>
      </c>
      <c r="H17" s="104" t="s">
        <v>105</v>
      </c>
      <c r="I17" s="105">
        <v>6</v>
      </c>
      <c r="J17" s="106"/>
      <c r="K17" s="107">
        <v>41522</v>
      </c>
      <c r="L17" s="4"/>
      <c r="M17" s="4"/>
      <c r="N17" s="4"/>
      <c r="O17" s="4"/>
    </row>
    <row r="18" spans="1:15" ht="25.25" customHeight="1" x14ac:dyDescent="0.35">
      <c r="A18" s="98" t="s">
        <v>101</v>
      </c>
      <c r="B18" s="99" t="s">
        <v>68</v>
      </c>
      <c r="C18" s="99"/>
      <c r="D18" s="100" t="s">
        <v>106</v>
      </c>
      <c r="E18" s="101" t="s">
        <v>44</v>
      </c>
      <c r="F18" s="102" t="s">
        <v>5</v>
      </c>
      <c r="G18" s="103" t="s">
        <v>93</v>
      </c>
      <c r="H18" s="104" t="s">
        <v>107</v>
      </c>
      <c r="I18" s="105">
        <v>3</v>
      </c>
      <c r="J18" s="106"/>
      <c r="K18" s="107">
        <v>41522</v>
      </c>
      <c r="L18" s="4"/>
      <c r="M18" s="4"/>
      <c r="N18" s="4"/>
      <c r="O18" s="4"/>
    </row>
    <row r="19" spans="1:15" ht="28.5" customHeight="1" x14ac:dyDescent="0.35">
      <c r="A19" s="98" t="s">
        <v>101</v>
      </c>
      <c r="B19" s="99" t="s">
        <v>68</v>
      </c>
      <c r="C19" s="99"/>
      <c r="D19" s="100" t="s">
        <v>108</v>
      </c>
      <c r="E19" s="101" t="s">
        <v>44</v>
      </c>
      <c r="F19" s="102" t="s">
        <v>92</v>
      </c>
      <c r="G19" s="103" t="s">
        <v>70</v>
      </c>
      <c r="H19" s="104" t="s">
        <v>109</v>
      </c>
      <c r="I19" s="105">
        <v>4</v>
      </c>
      <c r="J19" s="106"/>
      <c r="K19" s="107">
        <v>41522</v>
      </c>
      <c r="L19" s="4"/>
      <c r="M19" s="4"/>
      <c r="N19" s="4"/>
      <c r="O19" s="4"/>
    </row>
    <row r="20" spans="1:15" ht="23.5" customHeight="1" x14ac:dyDescent="0.35">
      <c r="A20" s="98" t="s">
        <v>101</v>
      </c>
      <c r="B20" s="99" t="s">
        <v>68</v>
      </c>
      <c r="C20" s="99"/>
      <c r="D20" s="100" t="s">
        <v>110</v>
      </c>
      <c r="E20" s="101" t="s">
        <v>44</v>
      </c>
      <c r="F20" s="102" t="s">
        <v>92</v>
      </c>
      <c r="G20" s="103" t="s">
        <v>111</v>
      </c>
      <c r="H20" s="104" t="s">
        <v>112</v>
      </c>
      <c r="I20" s="105">
        <v>4</v>
      </c>
      <c r="J20" s="106"/>
      <c r="K20" s="107">
        <v>41522</v>
      </c>
      <c r="L20" s="4"/>
      <c r="M20" s="4"/>
      <c r="N20" s="4"/>
      <c r="O20" s="9"/>
    </row>
    <row r="21" spans="1:15" ht="27.5" customHeight="1" x14ac:dyDescent="0.35">
      <c r="A21" s="98" t="s">
        <v>30</v>
      </c>
      <c r="B21" s="99" t="s">
        <v>68</v>
      </c>
      <c r="C21" s="99" t="s">
        <v>4</v>
      </c>
      <c r="D21" s="100" t="s">
        <v>113</v>
      </c>
      <c r="E21" s="101" t="s">
        <v>91</v>
      </c>
      <c r="F21" s="102" t="s">
        <v>3</v>
      </c>
      <c r="G21" s="103" t="s">
        <v>93</v>
      </c>
      <c r="H21" s="104" t="s">
        <v>114</v>
      </c>
      <c r="I21" s="109">
        <v>6</v>
      </c>
      <c r="J21" s="110"/>
      <c r="K21" s="107">
        <v>41415</v>
      </c>
      <c r="L21" s="4"/>
      <c r="M21" s="4"/>
      <c r="N21" s="4"/>
      <c r="O21" s="9"/>
    </row>
    <row r="22" spans="1:15" ht="27.5" customHeight="1" x14ac:dyDescent="0.35">
      <c r="A22" s="98" t="s">
        <v>30</v>
      </c>
      <c r="B22" s="99" t="s">
        <v>68</v>
      </c>
      <c r="C22" s="99" t="s">
        <v>4</v>
      </c>
      <c r="D22" s="100" t="s">
        <v>115</v>
      </c>
      <c r="E22" s="101" t="s">
        <v>91</v>
      </c>
      <c r="F22" s="102" t="s">
        <v>3</v>
      </c>
      <c r="G22" s="103" t="s">
        <v>93</v>
      </c>
      <c r="H22" s="104" t="s">
        <v>116</v>
      </c>
      <c r="I22" s="109">
        <v>6</v>
      </c>
      <c r="J22" s="110"/>
      <c r="K22" s="107">
        <v>41415</v>
      </c>
      <c r="L22" s="4"/>
      <c r="M22" s="4"/>
      <c r="N22" s="4"/>
      <c r="O22" s="4"/>
    </row>
    <row r="23" spans="1:15" ht="22.75" customHeight="1" x14ac:dyDescent="0.35">
      <c r="A23" s="98" t="s">
        <v>30</v>
      </c>
      <c r="B23" s="99" t="s">
        <v>68</v>
      </c>
      <c r="C23" s="99" t="s">
        <v>4</v>
      </c>
      <c r="D23" s="100" t="s">
        <v>117</v>
      </c>
      <c r="E23" s="101" t="s">
        <v>91</v>
      </c>
      <c r="F23" s="102" t="s">
        <v>5</v>
      </c>
      <c r="G23" s="103" t="s">
        <v>93</v>
      </c>
      <c r="H23" s="104" t="s">
        <v>118</v>
      </c>
      <c r="I23" s="105">
        <v>4</v>
      </c>
      <c r="J23" s="106"/>
      <c r="K23" s="107">
        <v>41415</v>
      </c>
      <c r="L23" s="4"/>
      <c r="M23" s="4"/>
      <c r="N23" s="4"/>
      <c r="O23" s="4"/>
    </row>
    <row r="24" spans="1:15" ht="25.75" customHeight="1" x14ac:dyDescent="0.35">
      <c r="A24" s="98" t="s">
        <v>30</v>
      </c>
      <c r="B24" s="99" t="s">
        <v>68</v>
      </c>
      <c r="C24" s="99" t="s">
        <v>4</v>
      </c>
      <c r="D24" s="100" t="s">
        <v>117</v>
      </c>
      <c r="E24" s="101" t="s">
        <v>91</v>
      </c>
      <c r="F24" s="102" t="s">
        <v>5</v>
      </c>
      <c r="G24" s="103" t="s">
        <v>93</v>
      </c>
      <c r="H24" s="104" t="s">
        <v>119</v>
      </c>
      <c r="I24" s="105">
        <v>4</v>
      </c>
      <c r="J24" s="106"/>
      <c r="K24" s="107">
        <v>41415</v>
      </c>
      <c r="L24" s="4"/>
      <c r="M24" s="4"/>
      <c r="N24" s="4"/>
      <c r="O24" s="4"/>
    </row>
    <row r="25" spans="1:15" ht="20.399999999999999" customHeight="1" x14ac:dyDescent="0.35">
      <c r="A25" s="98" t="s">
        <v>30</v>
      </c>
      <c r="B25" s="99" t="s">
        <v>68</v>
      </c>
      <c r="C25" s="99" t="s">
        <v>4</v>
      </c>
      <c r="D25" s="100" t="s">
        <v>120</v>
      </c>
      <c r="E25" s="101" t="s">
        <v>91</v>
      </c>
      <c r="F25" s="102" t="s">
        <v>5</v>
      </c>
      <c r="G25" s="103" t="s">
        <v>93</v>
      </c>
      <c r="H25" s="104" t="s">
        <v>121</v>
      </c>
      <c r="I25" s="109">
        <v>8</v>
      </c>
      <c r="J25" s="110"/>
      <c r="K25" s="107">
        <v>41415</v>
      </c>
      <c r="L25" s="4"/>
      <c r="M25" s="4"/>
      <c r="N25" s="4"/>
      <c r="O25" s="4"/>
    </row>
    <row r="26" spans="1:15" ht="20.399999999999999" customHeight="1" x14ac:dyDescent="0.35">
      <c r="A26" s="98" t="s">
        <v>30</v>
      </c>
      <c r="B26" s="99" t="s">
        <v>68</v>
      </c>
      <c r="C26" s="99" t="s">
        <v>4</v>
      </c>
      <c r="D26" s="100" t="s">
        <v>122</v>
      </c>
      <c r="E26" s="101" t="s">
        <v>91</v>
      </c>
      <c r="F26" s="102" t="s">
        <v>5</v>
      </c>
      <c r="G26" s="103" t="s">
        <v>93</v>
      </c>
      <c r="H26" s="104" t="s">
        <v>123</v>
      </c>
      <c r="I26" s="109">
        <v>8</v>
      </c>
      <c r="J26" s="110"/>
      <c r="K26" s="107">
        <v>41415</v>
      </c>
      <c r="L26" s="4"/>
      <c r="M26" s="4"/>
      <c r="N26" s="4"/>
      <c r="O26" s="4"/>
    </row>
    <row r="27" spans="1:15" ht="20.399999999999999" customHeight="1" x14ac:dyDescent="0.35">
      <c r="A27" s="98" t="s">
        <v>30</v>
      </c>
      <c r="B27" s="99" t="s">
        <v>68</v>
      </c>
      <c r="C27" s="99" t="s">
        <v>4</v>
      </c>
      <c r="D27" s="100" t="s">
        <v>124</v>
      </c>
      <c r="E27" s="101" t="s">
        <v>91</v>
      </c>
      <c r="F27" s="102" t="s">
        <v>5</v>
      </c>
      <c r="G27" s="103" t="s">
        <v>70</v>
      </c>
      <c r="H27" s="104" t="s">
        <v>125</v>
      </c>
      <c r="I27" s="109">
        <v>9</v>
      </c>
      <c r="J27" s="110"/>
      <c r="K27" s="107">
        <v>41415</v>
      </c>
      <c r="L27" s="4"/>
      <c r="M27" s="4"/>
      <c r="N27" s="4"/>
      <c r="O27" s="4"/>
    </row>
    <row r="28" spans="1:15" ht="20.399999999999999" customHeight="1" x14ac:dyDescent="0.35">
      <c r="A28" s="98" t="s">
        <v>30</v>
      </c>
      <c r="B28" s="99" t="s">
        <v>68</v>
      </c>
      <c r="C28" s="99" t="s">
        <v>4</v>
      </c>
      <c r="D28" s="100" t="s">
        <v>126</v>
      </c>
      <c r="E28" s="101" t="s">
        <v>91</v>
      </c>
      <c r="F28" s="102" t="s">
        <v>8</v>
      </c>
      <c r="G28" s="103" t="s">
        <v>93</v>
      </c>
      <c r="H28" s="104" t="s">
        <v>127</v>
      </c>
      <c r="I28" s="111">
        <v>9</v>
      </c>
      <c r="J28" s="112"/>
      <c r="K28" s="107">
        <v>41415</v>
      </c>
      <c r="L28" s="4"/>
      <c r="M28" s="4"/>
      <c r="N28" s="4"/>
      <c r="O28" s="4"/>
    </row>
    <row r="29" spans="1:15" ht="27.65" customHeight="1" x14ac:dyDescent="0.35">
      <c r="A29" s="98" t="s">
        <v>30</v>
      </c>
      <c r="B29" s="99" t="s">
        <v>68</v>
      </c>
      <c r="C29" s="99" t="s">
        <v>12</v>
      </c>
      <c r="D29" s="100" t="s">
        <v>128</v>
      </c>
      <c r="E29" s="101" t="s">
        <v>35</v>
      </c>
      <c r="F29" s="102" t="s">
        <v>3</v>
      </c>
      <c r="G29" s="103" t="s">
        <v>70</v>
      </c>
      <c r="H29" s="104" t="s">
        <v>129</v>
      </c>
      <c r="I29" s="109">
        <v>6</v>
      </c>
      <c r="J29" s="110"/>
      <c r="K29" s="107">
        <v>41415</v>
      </c>
      <c r="L29" s="4"/>
      <c r="M29" s="4"/>
      <c r="N29" s="4"/>
      <c r="O29" s="4"/>
    </row>
    <row r="30" spans="1:15" ht="23.4" customHeight="1" x14ac:dyDescent="0.35">
      <c r="A30" s="98" t="s">
        <v>30</v>
      </c>
      <c r="B30" s="99" t="s">
        <v>68</v>
      </c>
      <c r="C30" s="99" t="s">
        <v>1</v>
      </c>
      <c r="D30" s="100" t="s">
        <v>130</v>
      </c>
      <c r="E30" s="101" t="s">
        <v>35</v>
      </c>
      <c r="F30" s="102" t="s">
        <v>8</v>
      </c>
      <c r="G30" s="103" t="s">
        <v>93</v>
      </c>
      <c r="H30" s="104" t="s">
        <v>131</v>
      </c>
      <c r="I30" s="111">
        <v>9</v>
      </c>
      <c r="J30" s="112"/>
      <c r="K30" s="107">
        <v>41415</v>
      </c>
      <c r="L30" s="4"/>
      <c r="M30" s="4"/>
      <c r="N30" s="4"/>
      <c r="O30" s="4"/>
    </row>
    <row r="31" spans="1:15" ht="20.399999999999999" customHeight="1" x14ac:dyDescent="0.35">
      <c r="A31" s="98" t="s">
        <v>30</v>
      </c>
      <c r="B31" s="99" t="s">
        <v>68</v>
      </c>
      <c r="C31" s="99" t="s">
        <v>12</v>
      </c>
      <c r="D31" s="100" t="s">
        <v>128</v>
      </c>
      <c r="E31" s="101" t="s">
        <v>35</v>
      </c>
      <c r="F31" s="102" t="s">
        <v>8</v>
      </c>
      <c r="G31" s="103" t="s">
        <v>93</v>
      </c>
      <c r="H31" s="104" t="s">
        <v>132</v>
      </c>
      <c r="I31" s="111">
        <v>9</v>
      </c>
      <c r="J31" s="112"/>
      <c r="K31" s="107">
        <v>41415</v>
      </c>
      <c r="L31" s="4"/>
      <c r="M31" s="4"/>
      <c r="N31" s="4"/>
      <c r="O31" s="4"/>
    </row>
    <row r="32" spans="1:15" ht="28.25" customHeight="1" x14ac:dyDescent="0.35">
      <c r="A32" s="98" t="s">
        <v>30</v>
      </c>
      <c r="B32" s="99" t="s">
        <v>68</v>
      </c>
      <c r="C32" s="99" t="s">
        <v>1</v>
      </c>
      <c r="D32" s="100" t="s">
        <v>98</v>
      </c>
      <c r="E32" s="101" t="s">
        <v>35</v>
      </c>
      <c r="F32" s="102" t="s">
        <v>92</v>
      </c>
      <c r="G32" s="103" t="s">
        <v>93</v>
      </c>
      <c r="H32" s="104" t="s">
        <v>133</v>
      </c>
      <c r="I32" s="109">
        <v>3</v>
      </c>
      <c r="J32" s="110"/>
      <c r="K32" s="107">
        <v>41415</v>
      </c>
      <c r="L32" s="4"/>
      <c r="M32" s="4"/>
      <c r="N32" s="4"/>
      <c r="O32" s="4"/>
    </row>
    <row r="33" spans="1:15" ht="21" customHeight="1" x14ac:dyDescent="0.35">
      <c r="A33" s="98" t="s">
        <v>30</v>
      </c>
      <c r="B33" s="99" t="s">
        <v>68</v>
      </c>
      <c r="C33" s="99" t="s">
        <v>12</v>
      </c>
      <c r="D33" s="100" t="s">
        <v>134</v>
      </c>
      <c r="E33" s="101" t="s">
        <v>35</v>
      </c>
      <c r="F33" s="102" t="s">
        <v>92</v>
      </c>
      <c r="G33" s="103" t="s">
        <v>93</v>
      </c>
      <c r="H33" s="104" t="s">
        <v>135</v>
      </c>
      <c r="I33" s="109">
        <v>9</v>
      </c>
      <c r="J33" s="110"/>
      <c r="K33" s="107">
        <v>41415</v>
      </c>
      <c r="L33" s="4"/>
      <c r="M33" s="4"/>
      <c r="N33" s="4"/>
      <c r="O33" s="4"/>
    </row>
    <row r="34" spans="1:15" ht="14.4" customHeight="1" x14ac:dyDescent="0.35">
      <c r="A34" s="98" t="s">
        <v>30</v>
      </c>
      <c r="B34" s="99" t="s">
        <v>68</v>
      </c>
      <c r="C34" s="99" t="s">
        <v>1</v>
      </c>
      <c r="D34" s="100" t="s">
        <v>136</v>
      </c>
      <c r="E34" s="101" t="s">
        <v>35</v>
      </c>
      <c r="F34" s="102" t="s">
        <v>92</v>
      </c>
      <c r="G34" s="103" t="s">
        <v>93</v>
      </c>
      <c r="H34" s="104" t="s">
        <v>137</v>
      </c>
      <c r="I34" s="109">
        <v>9</v>
      </c>
      <c r="J34" s="110"/>
      <c r="K34" s="107">
        <v>41415</v>
      </c>
      <c r="L34" s="4"/>
      <c r="M34" s="4"/>
      <c r="N34" s="4"/>
      <c r="O34" s="4"/>
    </row>
    <row r="35" spans="1:15" ht="20.399999999999999" customHeight="1" x14ac:dyDescent="0.35">
      <c r="A35" s="98" t="s">
        <v>30</v>
      </c>
      <c r="B35" s="99" t="s">
        <v>68</v>
      </c>
      <c r="C35" s="99" t="s">
        <v>1</v>
      </c>
      <c r="D35" s="100" t="s">
        <v>138</v>
      </c>
      <c r="E35" s="101" t="s">
        <v>35</v>
      </c>
      <c r="F35" s="102" t="s">
        <v>92</v>
      </c>
      <c r="G35" s="103" t="s">
        <v>93</v>
      </c>
      <c r="H35" s="104" t="s">
        <v>139</v>
      </c>
      <c r="I35" s="109">
        <v>9</v>
      </c>
      <c r="J35" s="110"/>
      <c r="K35" s="107">
        <v>41415</v>
      </c>
      <c r="L35" s="4"/>
      <c r="M35" s="4"/>
      <c r="N35" s="4"/>
      <c r="O35" s="4"/>
    </row>
    <row r="36" spans="1:15" ht="20.399999999999999" customHeight="1" x14ac:dyDescent="0.35">
      <c r="A36" s="98" t="s">
        <v>30</v>
      </c>
      <c r="B36" s="99" t="s">
        <v>68</v>
      </c>
      <c r="C36" s="99"/>
      <c r="D36" s="100" t="s">
        <v>140</v>
      </c>
      <c r="E36" s="101" t="s">
        <v>44</v>
      </c>
      <c r="F36" s="102" t="s">
        <v>3</v>
      </c>
      <c r="G36" s="103" t="s">
        <v>93</v>
      </c>
      <c r="H36" s="104" t="s">
        <v>141</v>
      </c>
      <c r="I36" s="109">
        <v>6</v>
      </c>
      <c r="J36" s="110"/>
      <c r="K36" s="107">
        <v>41522</v>
      </c>
      <c r="L36" s="4"/>
      <c r="M36" s="4"/>
      <c r="N36" s="4"/>
      <c r="O36" s="4"/>
    </row>
    <row r="37" spans="1:15" ht="20.399999999999999" customHeight="1" x14ac:dyDescent="0.35">
      <c r="A37" s="98" t="s">
        <v>30</v>
      </c>
      <c r="B37" s="99" t="s">
        <v>68</v>
      </c>
      <c r="C37" s="99"/>
      <c r="D37" s="100" t="s">
        <v>142</v>
      </c>
      <c r="E37" s="101" t="s">
        <v>44</v>
      </c>
      <c r="F37" s="102" t="s">
        <v>3</v>
      </c>
      <c r="G37" s="103" t="s">
        <v>93</v>
      </c>
      <c r="H37" s="104" t="s">
        <v>143</v>
      </c>
      <c r="I37" s="109">
        <v>6</v>
      </c>
      <c r="J37" s="110"/>
      <c r="K37" s="107">
        <v>41522</v>
      </c>
      <c r="L37" s="4"/>
      <c r="M37" s="4"/>
      <c r="N37" s="4"/>
      <c r="O37" s="4"/>
    </row>
    <row r="38" spans="1:15" ht="24" customHeight="1" x14ac:dyDescent="0.35">
      <c r="A38" s="98" t="s">
        <v>30</v>
      </c>
      <c r="B38" s="99" t="s">
        <v>68</v>
      </c>
      <c r="C38" s="99"/>
      <c r="D38" s="100" t="s">
        <v>144</v>
      </c>
      <c r="E38" s="174" t="s">
        <v>44</v>
      </c>
      <c r="F38" s="102" t="s">
        <v>92</v>
      </c>
      <c r="G38" s="103" t="s">
        <v>93</v>
      </c>
      <c r="H38" s="104" t="s">
        <v>145</v>
      </c>
      <c r="I38" s="109">
        <v>3</v>
      </c>
      <c r="J38" s="110"/>
      <c r="K38" s="107">
        <v>41522</v>
      </c>
      <c r="L38" s="4"/>
      <c r="M38" s="4"/>
      <c r="N38" s="4"/>
      <c r="O38" s="4"/>
    </row>
    <row r="39" spans="1:15" ht="14.4" customHeight="1" x14ac:dyDescent="0.35">
      <c r="A39" s="98" t="s">
        <v>146</v>
      </c>
      <c r="B39" s="99" t="s">
        <v>68</v>
      </c>
      <c r="C39" s="99" t="s">
        <v>4</v>
      </c>
      <c r="D39" s="100" t="s">
        <v>147</v>
      </c>
      <c r="E39" s="101" t="s">
        <v>91</v>
      </c>
      <c r="F39" s="102" t="s">
        <v>8</v>
      </c>
      <c r="G39" s="103" t="s">
        <v>70</v>
      </c>
      <c r="H39" s="104" t="s">
        <v>148</v>
      </c>
      <c r="I39" s="105">
        <v>4</v>
      </c>
      <c r="J39" s="106"/>
      <c r="K39" s="107">
        <v>41415</v>
      </c>
      <c r="L39" s="4"/>
      <c r="M39" s="4"/>
      <c r="N39" s="4"/>
      <c r="O39" s="4"/>
    </row>
    <row r="40" spans="1:15" ht="14.4" customHeight="1" x14ac:dyDescent="0.35">
      <c r="A40" s="98" t="s">
        <v>146</v>
      </c>
      <c r="B40" s="99" t="s">
        <v>68</v>
      </c>
      <c r="C40" s="99" t="s">
        <v>12</v>
      </c>
      <c r="D40" s="100" t="s">
        <v>134</v>
      </c>
      <c r="E40" s="101" t="s">
        <v>35</v>
      </c>
      <c r="F40" s="102" t="s">
        <v>92</v>
      </c>
      <c r="G40" s="103" t="s">
        <v>93</v>
      </c>
      <c r="H40" s="104" t="s">
        <v>149</v>
      </c>
      <c r="I40" s="105">
        <v>3</v>
      </c>
      <c r="J40" s="106"/>
      <c r="K40" s="107">
        <v>41415</v>
      </c>
      <c r="L40" s="4"/>
      <c r="M40" s="4"/>
      <c r="N40" s="4"/>
      <c r="O40" s="4"/>
    </row>
    <row r="41" spans="1:15" ht="17" customHeight="1" x14ac:dyDescent="0.35">
      <c r="A41" s="98" t="s">
        <v>146</v>
      </c>
      <c r="B41" s="99" t="s">
        <v>68</v>
      </c>
      <c r="C41" s="99" t="s">
        <v>1</v>
      </c>
      <c r="D41" s="100" t="s">
        <v>136</v>
      </c>
      <c r="E41" s="101" t="s">
        <v>35</v>
      </c>
      <c r="F41" s="102" t="s">
        <v>92</v>
      </c>
      <c r="G41" s="103" t="s">
        <v>93</v>
      </c>
      <c r="H41" s="104" t="s">
        <v>150</v>
      </c>
      <c r="I41" s="105">
        <v>3</v>
      </c>
      <c r="J41" s="106"/>
      <c r="K41" s="107">
        <v>41415</v>
      </c>
      <c r="L41" s="4"/>
      <c r="M41" s="4"/>
      <c r="N41" s="4"/>
      <c r="O41" s="4"/>
    </row>
    <row r="42" spans="1:15" ht="24" customHeight="1" x14ac:dyDescent="0.35">
      <c r="A42" s="98" t="s">
        <v>151</v>
      </c>
      <c r="B42" s="99" t="s">
        <v>68</v>
      </c>
      <c r="C42" s="99" t="s">
        <v>1</v>
      </c>
      <c r="D42" s="100" t="s">
        <v>138</v>
      </c>
      <c r="E42" s="101" t="s">
        <v>35</v>
      </c>
      <c r="F42" s="102" t="s">
        <v>92</v>
      </c>
      <c r="G42" s="103" t="s">
        <v>93</v>
      </c>
      <c r="H42" s="104" t="s">
        <v>152</v>
      </c>
      <c r="I42" s="105">
        <v>3</v>
      </c>
      <c r="J42" s="106"/>
      <c r="K42" s="107">
        <v>41415</v>
      </c>
      <c r="L42" s="4"/>
      <c r="M42" s="4"/>
      <c r="N42" s="4"/>
      <c r="O42" s="4"/>
    </row>
    <row r="43" spans="1:15" ht="19.5" customHeight="1" x14ac:dyDescent="0.35">
      <c r="A43" s="98" t="s">
        <v>28</v>
      </c>
      <c r="B43" s="99" t="s">
        <v>68</v>
      </c>
      <c r="C43" s="99" t="s">
        <v>4</v>
      </c>
      <c r="D43" s="100" t="s">
        <v>153</v>
      </c>
      <c r="E43" s="101" t="s">
        <v>91</v>
      </c>
      <c r="F43" s="102" t="s">
        <v>3</v>
      </c>
      <c r="G43" s="103" t="s">
        <v>70</v>
      </c>
      <c r="H43" s="104" t="s">
        <v>154</v>
      </c>
      <c r="I43" s="105">
        <v>6</v>
      </c>
      <c r="J43" s="106"/>
      <c r="K43" s="107">
        <v>41415</v>
      </c>
      <c r="L43" s="4"/>
      <c r="M43" s="4"/>
      <c r="N43" s="4"/>
      <c r="O43" s="4"/>
    </row>
    <row r="44" spans="1:15" ht="20.399999999999999" customHeight="1" x14ac:dyDescent="0.35">
      <c r="A44" s="98" t="s">
        <v>28</v>
      </c>
      <c r="B44" s="99" t="s">
        <v>68</v>
      </c>
      <c r="C44" s="99" t="s">
        <v>4</v>
      </c>
      <c r="D44" s="100" t="s">
        <v>155</v>
      </c>
      <c r="E44" s="101" t="s">
        <v>91</v>
      </c>
      <c r="F44" s="102" t="s">
        <v>3</v>
      </c>
      <c r="G44" s="103" t="s">
        <v>70</v>
      </c>
      <c r="H44" s="104" t="s">
        <v>156</v>
      </c>
      <c r="I44" s="105">
        <v>6</v>
      </c>
      <c r="J44" s="106"/>
      <c r="K44" s="107">
        <v>41541</v>
      </c>
      <c r="L44" s="4"/>
      <c r="M44" s="4"/>
      <c r="N44" s="4"/>
      <c r="O44" s="4"/>
    </row>
    <row r="45" spans="1:15" ht="20" customHeight="1" x14ac:dyDescent="0.35">
      <c r="A45" s="98" t="s">
        <v>28</v>
      </c>
      <c r="B45" s="99" t="s">
        <v>68</v>
      </c>
      <c r="C45" s="99" t="s">
        <v>4</v>
      </c>
      <c r="D45" s="100" t="s">
        <v>157</v>
      </c>
      <c r="E45" s="101" t="s">
        <v>91</v>
      </c>
      <c r="F45" s="102" t="s">
        <v>8</v>
      </c>
      <c r="G45" s="99" t="s">
        <v>158</v>
      </c>
      <c r="H45" s="104" t="s">
        <v>159</v>
      </c>
      <c r="I45" s="105">
        <v>4.5</v>
      </c>
      <c r="J45" s="106"/>
      <c r="K45" s="107">
        <v>41415</v>
      </c>
      <c r="L45" s="9"/>
      <c r="M45" s="9"/>
      <c r="N45" s="9"/>
      <c r="O45" s="9"/>
    </row>
    <row r="46" spans="1:15" x14ac:dyDescent="0.35">
      <c r="A46" s="98" t="s">
        <v>28</v>
      </c>
      <c r="B46" s="99" t="s">
        <v>68</v>
      </c>
      <c r="C46" s="99" t="s">
        <v>4</v>
      </c>
      <c r="D46" s="100" t="s">
        <v>160</v>
      </c>
      <c r="E46" s="101" t="s">
        <v>91</v>
      </c>
      <c r="F46" s="102" t="s">
        <v>8</v>
      </c>
      <c r="G46" s="99" t="s">
        <v>161</v>
      </c>
      <c r="H46" s="104" t="s">
        <v>162</v>
      </c>
      <c r="I46" s="105">
        <v>4.5</v>
      </c>
      <c r="J46" s="106"/>
      <c r="K46" s="107">
        <v>41415</v>
      </c>
      <c r="L46" s="4"/>
      <c r="M46" s="9"/>
      <c r="N46" s="9"/>
      <c r="O46" s="4"/>
    </row>
    <row r="47" spans="1:15" ht="14.4" customHeight="1" x14ac:dyDescent="0.35">
      <c r="A47" s="98" t="s">
        <v>28</v>
      </c>
      <c r="B47" s="99" t="s">
        <v>68</v>
      </c>
      <c r="C47" s="99"/>
      <c r="D47" s="100" t="s">
        <v>163</v>
      </c>
      <c r="E47" s="101" t="s">
        <v>44</v>
      </c>
      <c r="F47" s="102" t="s">
        <v>3</v>
      </c>
      <c r="G47" s="103" t="s">
        <v>70</v>
      </c>
      <c r="H47" s="104" t="s">
        <v>164</v>
      </c>
      <c r="I47" s="105">
        <v>6</v>
      </c>
      <c r="J47" s="106"/>
      <c r="K47" s="107">
        <v>41522</v>
      </c>
      <c r="L47" s="4"/>
      <c r="M47" s="4"/>
      <c r="N47" s="4"/>
      <c r="O47" s="4"/>
    </row>
    <row r="48" spans="1:15" ht="24" customHeight="1" x14ac:dyDescent="0.35">
      <c r="A48" s="98" t="s">
        <v>28</v>
      </c>
      <c r="B48" s="99" t="s">
        <v>68</v>
      </c>
      <c r="C48" s="99"/>
      <c r="D48" s="100" t="s">
        <v>165</v>
      </c>
      <c r="E48" s="101" t="s">
        <v>44</v>
      </c>
      <c r="F48" s="102" t="s">
        <v>3</v>
      </c>
      <c r="G48" s="103" t="s">
        <v>111</v>
      </c>
      <c r="H48" s="104" t="s">
        <v>166</v>
      </c>
      <c r="I48" s="105">
        <v>6</v>
      </c>
      <c r="J48" s="106"/>
      <c r="K48" s="107">
        <v>41522</v>
      </c>
      <c r="L48" s="4"/>
      <c r="M48" s="4"/>
      <c r="N48" s="4"/>
      <c r="O48" s="4"/>
    </row>
    <row r="49" spans="1:15" ht="14.4" customHeight="1" x14ac:dyDescent="0.35">
      <c r="A49" s="98" t="s">
        <v>29</v>
      </c>
      <c r="B49" s="99" t="s">
        <v>68</v>
      </c>
      <c r="C49" s="99" t="s">
        <v>4</v>
      </c>
      <c r="D49" s="100" t="s">
        <v>167</v>
      </c>
      <c r="E49" s="101" t="s">
        <v>91</v>
      </c>
      <c r="F49" s="102" t="s">
        <v>3</v>
      </c>
      <c r="G49" s="103" t="s">
        <v>161</v>
      </c>
      <c r="H49" s="104" t="s">
        <v>168</v>
      </c>
      <c r="I49" s="105">
        <v>6</v>
      </c>
      <c r="J49" s="106"/>
      <c r="K49" s="107">
        <v>41415</v>
      </c>
      <c r="L49" s="4"/>
      <c r="M49" s="4"/>
      <c r="N49" s="4"/>
      <c r="O49" s="4"/>
    </row>
    <row r="50" spans="1:15" ht="20.399999999999999" customHeight="1" x14ac:dyDescent="0.35">
      <c r="A50" s="98" t="s">
        <v>29</v>
      </c>
      <c r="B50" s="113" t="s">
        <v>68</v>
      </c>
      <c r="C50" s="113" t="s">
        <v>12</v>
      </c>
      <c r="D50" s="114" t="s">
        <v>169</v>
      </c>
      <c r="E50" s="115" t="s">
        <v>35</v>
      </c>
      <c r="F50" s="102" t="s">
        <v>3</v>
      </c>
      <c r="G50" s="103" t="s">
        <v>158</v>
      </c>
      <c r="H50" s="116" t="s">
        <v>170</v>
      </c>
      <c r="I50" s="109">
        <v>6</v>
      </c>
      <c r="J50" s="109"/>
      <c r="K50" s="117">
        <v>41415</v>
      </c>
      <c r="L50" s="4"/>
      <c r="M50" s="4"/>
      <c r="N50" s="4"/>
      <c r="O50" s="4"/>
    </row>
    <row r="51" spans="1:15" ht="20.399999999999999" customHeight="1" x14ac:dyDescent="0.35">
      <c r="A51" s="98" t="s">
        <v>29</v>
      </c>
      <c r="B51" s="99" t="s">
        <v>68</v>
      </c>
      <c r="C51" s="99" t="s">
        <v>12</v>
      </c>
      <c r="D51" s="100" t="s">
        <v>169</v>
      </c>
      <c r="E51" s="101" t="s">
        <v>35</v>
      </c>
      <c r="F51" s="102" t="s">
        <v>92</v>
      </c>
      <c r="G51" s="103" t="s">
        <v>70</v>
      </c>
      <c r="H51" s="104" t="s">
        <v>171</v>
      </c>
      <c r="I51" s="105">
        <v>4</v>
      </c>
      <c r="J51" s="106"/>
      <c r="K51" s="107">
        <v>41415</v>
      </c>
      <c r="L51" s="4"/>
      <c r="M51" s="4"/>
      <c r="N51" s="4"/>
      <c r="O51" s="4"/>
    </row>
    <row r="52" spans="1:15" ht="24.5" customHeight="1" x14ac:dyDescent="0.35">
      <c r="A52" s="98" t="s">
        <v>29</v>
      </c>
      <c r="B52" s="99" t="s">
        <v>68</v>
      </c>
      <c r="C52" s="99"/>
      <c r="D52" s="100" t="s">
        <v>172</v>
      </c>
      <c r="E52" s="101" t="s">
        <v>44</v>
      </c>
      <c r="F52" s="102" t="s">
        <v>8</v>
      </c>
      <c r="G52" s="99" t="s">
        <v>161</v>
      </c>
      <c r="H52" s="104" t="s">
        <v>173</v>
      </c>
      <c r="I52" s="109">
        <v>5</v>
      </c>
      <c r="J52" s="110"/>
      <c r="K52" s="107">
        <v>41522</v>
      </c>
      <c r="L52" s="4"/>
      <c r="M52" s="4"/>
      <c r="N52" s="4"/>
      <c r="O52" s="4"/>
    </row>
    <row r="53" spans="1:15" ht="26" customHeight="1" x14ac:dyDescent="0.35">
      <c r="A53" s="98" t="s">
        <v>29</v>
      </c>
      <c r="B53" s="99" t="s">
        <v>68</v>
      </c>
      <c r="C53" s="99" t="s">
        <v>1</v>
      </c>
      <c r="D53" s="100" t="s">
        <v>174</v>
      </c>
      <c r="E53" s="101" t="s">
        <v>79</v>
      </c>
      <c r="F53" s="102" t="s">
        <v>5</v>
      </c>
      <c r="G53" s="103" t="s">
        <v>3</v>
      </c>
      <c r="H53" s="104" t="s">
        <v>175</v>
      </c>
      <c r="I53" s="118">
        <v>4.5</v>
      </c>
      <c r="J53" s="119"/>
      <c r="K53" s="107">
        <v>41522</v>
      </c>
      <c r="L53" s="4"/>
      <c r="M53" s="9"/>
      <c r="N53" s="9"/>
      <c r="O53" s="9"/>
    </row>
    <row r="54" spans="1:15" ht="21" customHeight="1" x14ac:dyDescent="0.35">
      <c r="A54" s="98" t="s">
        <v>29</v>
      </c>
      <c r="B54" s="99" t="s">
        <v>68</v>
      </c>
      <c r="C54" s="99" t="s">
        <v>1</v>
      </c>
      <c r="D54" s="100" t="s">
        <v>174</v>
      </c>
      <c r="E54" s="101" t="s">
        <v>79</v>
      </c>
      <c r="F54" s="102" t="s">
        <v>5</v>
      </c>
      <c r="G54" s="103" t="s">
        <v>3</v>
      </c>
      <c r="H54" s="104" t="s">
        <v>176</v>
      </c>
      <c r="I54" s="118">
        <v>4.5</v>
      </c>
      <c r="J54" s="119"/>
      <c r="K54" s="107">
        <v>41522</v>
      </c>
      <c r="L54" s="4"/>
      <c r="M54" s="4"/>
      <c r="N54" s="4"/>
      <c r="O54" s="4"/>
    </row>
    <row r="55" spans="1:15" ht="16.75" customHeight="1" x14ac:dyDescent="0.35">
      <c r="A55" s="98" t="s">
        <v>29</v>
      </c>
      <c r="B55" s="99" t="s">
        <v>68</v>
      </c>
      <c r="C55" s="99" t="s">
        <v>12</v>
      </c>
      <c r="D55" s="100" t="s">
        <v>128</v>
      </c>
      <c r="E55" s="101" t="s">
        <v>79</v>
      </c>
      <c r="F55" s="102" t="s">
        <v>8</v>
      </c>
      <c r="G55" s="99" t="s">
        <v>158</v>
      </c>
      <c r="H55" s="104" t="s">
        <v>177</v>
      </c>
      <c r="I55" s="105">
        <v>4</v>
      </c>
      <c r="J55" s="106"/>
      <c r="K55" s="107">
        <v>41522</v>
      </c>
      <c r="L55" s="4"/>
      <c r="M55" s="4"/>
      <c r="N55" s="4"/>
      <c r="O55" s="4"/>
    </row>
    <row r="56" spans="1:15" ht="27" customHeight="1" x14ac:dyDescent="0.35">
      <c r="A56" s="98" t="s">
        <v>178</v>
      </c>
      <c r="B56" s="99" t="s">
        <v>68</v>
      </c>
      <c r="C56" s="99" t="s">
        <v>4</v>
      </c>
      <c r="D56" s="100" t="s">
        <v>179</v>
      </c>
      <c r="E56" s="101" t="s">
        <v>91</v>
      </c>
      <c r="F56" s="102" t="s">
        <v>92</v>
      </c>
      <c r="G56" s="103" t="s">
        <v>93</v>
      </c>
      <c r="H56" s="104" t="s">
        <v>180</v>
      </c>
      <c r="I56" s="109">
        <v>9</v>
      </c>
      <c r="J56" s="110"/>
      <c r="K56" s="107">
        <v>41415</v>
      </c>
      <c r="L56" s="4"/>
      <c r="M56" s="4"/>
      <c r="N56" s="4"/>
      <c r="O56" s="4"/>
    </row>
    <row r="57" spans="1:15" ht="24.65" customHeight="1" x14ac:dyDescent="0.35">
      <c r="A57" s="98" t="s">
        <v>178</v>
      </c>
      <c r="B57" s="99" t="s">
        <v>68</v>
      </c>
      <c r="C57" s="99" t="s">
        <v>4</v>
      </c>
      <c r="D57" s="100" t="s">
        <v>181</v>
      </c>
      <c r="E57" s="101" t="s">
        <v>91</v>
      </c>
      <c r="F57" s="102" t="s">
        <v>92</v>
      </c>
      <c r="G57" s="103" t="s">
        <v>93</v>
      </c>
      <c r="H57" s="104" t="s">
        <v>182</v>
      </c>
      <c r="I57" s="109">
        <v>9</v>
      </c>
      <c r="J57" s="110"/>
      <c r="K57" s="107">
        <v>41415</v>
      </c>
      <c r="L57" s="4"/>
      <c r="M57" s="4"/>
      <c r="N57" s="4"/>
      <c r="O57" s="4"/>
    </row>
    <row r="58" spans="1:15" ht="21" customHeight="1" x14ac:dyDescent="0.35">
      <c r="A58" s="98" t="s">
        <v>178</v>
      </c>
      <c r="B58" s="99" t="s">
        <v>68</v>
      </c>
      <c r="C58" s="99" t="s">
        <v>1</v>
      </c>
      <c r="D58" s="100" t="s">
        <v>183</v>
      </c>
      <c r="E58" s="101" t="s">
        <v>35</v>
      </c>
      <c r="F58" s="102" t="s">
        <v>92</v>
      </c>
      <c r="G58" s="103" t="s">
        <v>93</v>
      </c>
      <c r="H58" s="104" t="s">
        <v>184</v>
      </c>
      <c r="I58" s="109">
        <v>9</v>
      </c>
      <c r="J58" s="110"/>
      <c r="K58" s="107">
        <v>41415</v>
      </c>
      <c r="L58" s="4"/>
      <c r="M58" s="4"/>
      <c r="N58" s="4"/>
      <c r="O58" s="9"/>
    </row>
    <row r="59" spans="1:15" ht="14.4" customHeight="1" x14ac:dyDescent="0.35">
      <c r="A59" s="98" t="s">
        <v>185</v>
      </c>
      <c r="B59" s="99" t="s">
        <v>68</v>
      </c>
      <c r="C59" s="99" t="s">
        <v>4</v>
      </c>
      <c r="D59" s="100" t="s">
        <v>186</v>
      </c>
      <c r="E59" s="101" t="s">
        <v>91</v>
      </c>
      <c r="F59" s="102" t="s">
        <v>8</v>
      </c>
      <c r="G59" s="103" t="s">
        <v>93</v>
      </c>
      <c r="H59" s="104" t="s">
        <v>187</v>
      </c>
      <c r="I59" s="109">
        <v>9</v>
      </c>
      <c r="J59" s="110"/>
      <c r="K59" s="107">
        <v>41415</v>
      </c>
      <c r="L59" s="4"/>
      <c r="M59" s="4"/>
      <c r="N59" s="4"/>
      <c r="O59" s="4"/>
    </row>
    <row r="60" spans="1:15" ht="22.75" customHeight="1" x14ac:dyDescent="0.35">
      <c r="A60" s="98" t="s">
        <v>185</v>
      </c>
      <c r="B60" s="99" t="s">
        <v>68</v>
      </c>
      <c r="C60" s="99" t="s">
        <v>4</v>
      </c>
      <c r="D60" s="100" t="s">
        <v>188</v>
      </c>
      <c r="E60" s="101" t="s">
        <v>91</v>
      </c>
      <c r="F60" s="102" t="s">
        <v>8</v>
      </c>
      <c r="G60" s="103" t="s">
        <v>93</v>
      </c>
      <c r="H60" s="104" t="s">
        <v>189</v>
      </c>
      <c r="I60" s="109">
        <v>9</v>
      </c>
      <c r="J60" s="110"/>
      <c r="K60" s="107">
        <v>41415</v>
      </c>
      <c r="L60" s="4"/>
      <c r="M60" s="4"/>
      <c r="N60" s="4"/>
      <c r="O60" s="4"/>
    </row>
    <row r="61" spans="1:15" ht="14.4" customHeight="1" x14ac:dyDescent="0.35">
      <c r="A61" s="98" t="s">
        <v>185</v>
      </c>
      <c r="B61" s="99" t="s">
        <v>68</v>
      </c>
      <c r="C61" s="99" t="s">
        <v>1</v>
      </c>
      <c r="D61" s="100" t="s">
        <v>190</v>
      </c>
      <c r="E61" s="101" t="s">
        <v>35</v>
      </c>
      <c r="F61" s="102" t="s">
        <v>5</v>
      </c>
      <c r="G61" s="103" t="s">
        <v>70</v>
      </c>
      <c r="H61" s="104" t="s">
        <v>191</v>
      </c>
      <c r="I61" s="105">
        <v>9</v>
      </c>
      <c r="J61" s="106"/>
      <c r="K61" s="107">
        <v>41415</v>
      </c>
      <c r="L61" s="4"/>
      <c r="M61" s="4"/>
      <c r="N61" s="4"/>
      <c r="O61" s="4"/>
    </row>
    <row r="62" spans="1:15" ht="24" customHeight="1" x14ac:dyDescent="0.35">
      <c r="A62" s="98" t="s">
        <v>185</v>
      </c>
      <c r="B62" s="99" t="s">
        <v>68</v>
      </c>
      <c r="C62" s="99" t="s">
        <v>1</v>
      </c>
      <c r="D62" s="100" t="s">
        <v>190</v>
      </c>
      <c r="E62" s="101" t="s">
        <v>192</v>
      </c>
      <c r="F62" s="102" t="s">
        <v>5</v>
      </c>
      <c r="G62" s="103" t="s">
        <v>70</v>
      </c>
      <c r="H62" s="104" t="s">
        <v>193</v>
      </c>
      <c r="I62" s="105">
        <v>9</v>
      </c>
      <c r="J62" s="106"/>
      <c r="K62" s="107">
        <v>41522</v>
      </c>
      <c r="L62" s="4"/>
      <c r="M62" s="4"/>
      <c r="N62" s="4"/>
      <c r="O62" s="4"/>
    </row>
    <row r="63" spans="1:15" ht="19.25" customHeight="1" x14ac:dyDescent="0.35">
      <c r="A63" s="98" t="s">
        <v>185</v>
      </c>
      <c r="B63" s="99" t="s">
        <v>68</v>
      </c>
      <c r="C63" s="99"/>
      <c r="D63" s="100" t="s">
        <v>194</v>
      </c>
      <c r="E63" s="101" t="s">
        <v>44</v>
      </c>
      <c r="F63" s="102" t="s">
        <v>8</v>
      </c>
      <c r="G63" s="103" t="s">
        <v>93</v>
      </c>
      <c r="H63" s="104" t="s">
        <v>195</v>
      </c>
      <c r="I63" s="105">
        <v>3</v>
      </c>
      <c r="J63" s="106"/>
      <c r="K63" s="107">
        <v>41522</v>
      </c>
      <c r="L63" s="4"/>
      <c r="M63" s="4"/>
      <c r="N63" s="4"/>
      <c r="O63" s="4"/>
    </row>
    <row r="64" spans="1:15" ht="21.65" customHeight="1" x14ac:dyDescent="0.35">
      <c r="A64" s="98" t="s">
        <v>185</v>
      </c>
      <c r="B64" s="99" t="s">
        <v>68</v>
      </c>
      <c r="C64" s="99"/>
      <c r="D64" s="100" t="s">
        <v>196</v>
      </c>
      <c r="E64" s="101" t="s">
        <v>44</v>
      </c>
      <c r="F64" s="102" t="s">
        <v>8</v>
      </c>
      <c r="G64" s="103" t="s">
        <v>93</v>
      </c>
      <c r="H64" s="104" t="s">
        <v>197</v>
      </c>
      <c r="I64" s="105">
        <v>3</v>
      </c>
      <c r="J64" s="106"/>
      <c r="K64" s="107">
        <v>41522</v>
      </c>
      <c r="L64" s="4"/>
      <c r="M64" s="4"/>
      <c r="N64" s="4"/>
      <c r="O64" s="4"/>
    </row>
    <row r="65" spans="1:15" ht="23.4" customHeight="1" x14ac:dyDescent="0.35">
      <c r="A65" s="98" t="s">
        <v>19</v>
      </c>
      <c r="B65" s="99" t="s">
        <v>68</v>
      </c>
      <c r="C65" s="99" t="s">
        <v>12</v>
      </c>
      <c r="D65" s="100" t="s">
        <v>198</v>
      </c>
      <c r="E65" s="101" t="s">
        <v>35</v>
      </c>
      <c r="F65" s="102" t="s">
        <v>92</v>
      </c>
      <c r="G65" s="103" t="s">
        <v>70</v>
      </c>
      <c r="H65" s="104" t="s">
        <v>20</v>
      </c>
      <c r="I65" s="105">
        <v>9</v>
      </c>
      <c r="J65" s="106"/>
      <c r="K65" s="107">
        <v>41415</v>
      </c>
      <c r="L65" s="4"/>
      <c r="M65" s="4"/>
      <c r="N65" s="4"/>
      <c r="O65" s="4"/>
    </row>
    <row r="66" spans="1:15" ht="25.75" customHeight="1" x14ac:dyDescent="0.35">
      <c r="A66" s="98" t="s">
        <v>23</v>
      </c>
      <c r="B66" s="99" t="s">
        <v>68</v>
      </c>
      <c r="C66" s="99" t="s">
        <v>1</v>
      </c>
      <c r="D66" s="100" t="s">
        <v>199</v>
      </c>
      <c r="E66" s="101" t="s">
        <v>35</v>
      </c>
      <c r="F66" s="102" t="s">
        <v>8</v>
      </c>
      <c r="G66" s="103" t="s">
        <v>70</v>
      </c>
      <c r="H66" s="104" t="s">
        <v>200</v>
      </c>
      <c r="I66" s="105">
        <v>9</v>
      </c>
      <c r="J66" s="106"/>
      <c r="K66" s="107">
        <v>41415</v>
      </c>
      <c r="L66" s="20"/>
      <c r="M66" s="20"/>
      <c r="N66" s="20"/>
      <c r="O66" s="20"/>
    </row>
    <row r="67" spans="1:15" ht="23.4" customHeight="1" x14ac:dyDescent="0.35">
      <c r="A67" s="98" t="s">
        <v>23</v>
      </c>
      <c r="B67" s="99" t="s">
        <v>68</v>
      </c>
      <c r="C67" s="99" t="s">
        <v>1</v>
      </c>
      <c r="D67" s="100" t="s">
        <v>201</v>
      </c>
      <c r="E67" s="101" t="s">
        <v>35</v>
      </c>
      <c r="F67" s="102" t="s">
        <v>8</v>
      </c>
      <c r="G67" s="103" t="s">
        <v>70</v>
      </c>
      <c r="H67" s="104" t="s">
        <v>202</v>
      </c>
      <c r="I67" s="105">
        <v>9</v>
      </c>
      <c r="J67" s="106"/>
      <c r="K67" s="107">
        <v>41415</v>
      </c>
      <c r="L67" s="4"/>
      <c r="M67" s="4"/>
      <c r="N67" s="4"/>
      <c r="O67" s="9"/>
    </row>
    <row r="68" spans="1:15" ht="15.65" customHeight="1" x14ac:dyDescent="0.35">
      <c r="A68" s="98" t="s">
        <v>23</v>
      </c>
      <c r="B68" s="99" t="s">
        <v>68</v>
      </c>
      <c r="C68" s="99" t="s">
        <v>1</v>
      </c>
      <c r="D68" s="100" t="s">
        <v>203</v>
      </c>
      <c r="E68" s="101" t="s">
        <v>35</v>
      </c>
      <c r="F68" s="102" t="s">
        <v>92</v>
      </c>
      <c r="G68" s="103" t="s">
        <v>70</v>
      </c>
      <c r="H68" s="104" t="s">
        <v>204</v>
      </c>
      <c r="I68" s="105">
        <v>4</v>
      </c>
      <c r="J68" s="106"/>
      <c r="K68" s="107">
        <v>41415</v>
      </c>
      <c r="L68" s="4"/>
      <c r="M68" s="9"/>
      <c r="N68" s="9"/>
      <c r="O68" s="4"/>
    </row>
    <row r="69" spans="1:15" ht="23" customHeight="1" x14ac:dyDescent="0.35">
      <c r="A69" s="98" t="s">
        <v>23</v>
      </c>
      <c r="B69" s="99" t="s">
        <v>68</v>
      </c>
      <c r="C69" s="99" t="s">
        <v>1</v>
      </c>
      <c r="D69" s="100" t="s">
        <v>201</v>
      </c>
      <c r="E69" s="101" t="s">
        <v>35</v>
      </c>
      <c r="F69" s="102" t="s">
        <v>92</v>
      </c>
      <c r="G69" s="103" t="s">
        <v>70</v>
      </c>
      <c r="H69" s="104" t="s">
        <v>205</v>
      </c>
      <c r="I69" s="105">
        <v>4</v>
      </c>
      <c r="J69" s="106"/>
      <c r="K69" s="107">
        <v>41415</v>
      </c>
      <c r="L69" s="4"/>
      <c r="M69" s="4"/>
      <c r="N69" s="4"/>
      <c r="O69" s="4"/>
    </row>
    <row r="70" spans="1:15" ht="26.4" customHeight="1" x14ac:dyDescent="0.35">
      <c r="A70" s="98" t="s">
        <v>206</v>
      </c>
      <c r="B70" s="99" t="s">
        <v>68</v>
      </c>
      <c r="C70" s="99"/>
      <c r="D70" s="100" t="s">
        <v>207</v>
      </c>
      <c r="E70" s="101" t="s">
        <v>44</v>
      </c>
      <c r="F70" s="102" t="s">
        <v>5</v>
      </c>
      <c r="G70" s="103" t="s">
        <v>208</v>
      </c>
      <c r="H70" s="104" t="s">
        <v>209</v>
      </c>
      <c r="I70" s="109">
        <v>3</v>
      </c>
      <c r="J70" s="110"/>
      <c r="K70" s="107">
        <v>41605</v>
      </c>
      <c r="L70" s="4"/>
      <c r="M70" s="4"/>
      <c r="N70" s="4"/>
      <c r="O70" s="4"/>
    </row>
    <row r="71" spans="1:15" ht="27.5" customHeight="1" x14ac:dyDescent="0.35">
      <c r="A71" s="98" t="s">
        <v>210</v>
      </c>
      <c r="B71" s="99" t="s">
        <v>68</v>
      </c>
      <c r="C71" s="99" t="s">
        <v>1</v>
      </c>
      <c r="D71" s="100" t="s">
        <v>69</v>
      </c>
      <c r="E71" s="101" t="s">
        <v>35</v>
      </c>
      <c r="F71" s="102" t="s">
        <v>5</v>
      </c>
      <c r="G71" s="103" t="s">
        <v>3</v>
      </c>
      <c r="H71" s="104" t="s">
        <v>211</v>
      </c>
      <c r="I71" s="109">
        <v>6</v>
      </c>
      <c r="J71" s="110"/>
      <c r="K71" s="107">
        <v>41415</v>
      </c>
      <c r="L71" s="4"/>
      <c r="M71" s="4"/>
      <c r="N71" s="4"/>
      <c r="O71" s="4"/>
    </row>
    <row r="72" spans="1:15" ht="24.65" customHeight="1" x14ac:dyDescent="0.35">
      <c r="A72" s="98" t="s">
        <v>212</v>
      </c>
      <c r="B72" s="99" t="s">
        <v>68</v>
      </c>
      <c r="C72" s="99" t="s">
        <v>213</v>
      </c>
      <c r="D72" s="100" t="s">
        <v>214</v>
      </c>
      <c r="E72" s="101" t="s">
        <v>215</v>
      </c>
      <c r="F72" s="102" t="s">
        <v>8</v>
      </c>
      <c r="G72" s="103" t="s">
        <v>3</v>
      </c>
      <c r="H72" s="104" t="s">
        <v>216</v>
      </c>
      <c r="I72" s="105">
        <v>5</v>
      </c>
      <c r="J72" s="106"/>
      <c r="K72" s="107">
        <v>41541</v>
      </c>
      <c r="L72" s="4"/>
      <c r="M72" s="4"/>
      <c r="N72" s="4"/>
      <c r="O72" s="4"/>
    </row>
    <row r="73" spans="1:15" ht="31.25" customHeight="1" x14ac:dyDescent="0.35">
      <c r="A73" s="98" t="s">
        <v>9</v>
      </c>
      <c r="B73" s="99" t="s">
        <v>68</v>
      </c>
      <c r="C73" s="99" t="s">
        <v>217</v>
      </c>
      <c r="D73" s="100" t="s">
        <v>218</v>
      </c>
      <c r="E73" s="101" t="s">
        <v>91</v>
      </c>
      <c r="F73" s="102" t="s">
        <v>3</v>
      </c>
      <c r="G73" s="103" t="s">
        <v>70</v>
      </c>
      <c r="H73" s="104" t="s">
        <v>219</v>
      </c>
      <c r="I73" s="105">
        <v>6</v>
      </c>
      <c r="J73" s="106"/>
      <c r="K73" s="107">
        <v>41415</v>
      </c>
      <c r="L73" s="4"/>
      <c r="M73" s="4"/>
      <c r="N73" s="4"/>
      <c r="O73" s="4"/>
    </row>
    <row r="74" spans="1:15" ht="24.5" customHeight="1" x14ac:dyDescent="0.35">
      <c r="A74" s="98" t="s">
        <v>9</v>
      </c>
      <c r="B74" s="99" t="s">
        <v>68</v>
      </c>
      <c r="C74" s="99"/>
      <c r="D74" s="100" t="s">
        <v>220</v>
      </c>
      <c r="E74" s="101" t="s">
        <v>44</v>
      </c>
      <c r="F74" s="102" t="s">
        <v>3</v>
      </c>
      <c r="G74" s="103" t="s">
        <v>70</v>
      </c>
      <c r="H74" s="104" t="s">
        <v>221</v>
      </c>
      <c r="I74" s="105">
        <v>6</v>
      </c>
      <c r="J74" s="106"/>
      <c r="K74" s="107">
        <v>41522</v>
      </c>
      <c r="L74" s="4"/>
      <c r="M74" s="4"/>
      <c r="N74" s="4"/>
      <c r="O74" s="4"/>
    </row>
    <row r="75" spans="1:15" ht="25.75" customHeight="1" x14ac:dyDescent="0.35">
      <c r="A75" s="98" t="s">
        <v>222</v>
      </c>
      <c r="B75" s="99" t="s">
        <v>68</v>
      </c>
      <c r="C75" s="99" t="s">
        <v>4</v>
      </c>
      <c r="D75" s="100" t="s">
        <v>223</v>
      </c>
      <c r="E75" s="101" t="s">
        <v>91</v>
      </c>
      <c r="F75" s="102" t="s">
        <v>92</v>
      </c>
      <c r="G75" s="103" t="s">
        <v>70</v>
      </c>
      <c r="H75" s="104" t="s">
        <v>224</v>
      </c>
      <c r="I75" s="105">
        <v>8</v>
      </c>
      <c r="J75" s="106"/>
      <c r="K75" s="107">
        <v>41415</v>
      </c>
      <c r="L75" s="4"/>
      <c r="M75" s="4"/>
      <c r="N75" s="4"/>
      <c r="O75" s="4"/>
    </row>
    <row r="76" spans="1:15" ht="14.4" customHeight="1" x14ac:dyDescent="0.35">
      <c r="A76" s="120" t="s">
        <v>72</v>
      </c>
      <c r="B76" s="112" t="s">
        <v>225</v>
      </c>
      <c r="C76" s="112"/>
      <c r="D76" s="121" t="s">
        <v>73</v>
      </c>
      <c r="E76" s="122" t="s">
        <v>44</v>
      </c>
      <c r="F76" s="123" t="s">
        <v>8</v>
      </c>
      <c r="G76" s="111" t="s">
        <v>93</v>
      </c>
      <c r="H76" s="124" t="s">
        <v>226</v>
      </c>
      <c r="I76" s="105">
        <v>3</v>
      </c>
      <c r="J76" s="106"/>
      <c r="K76" s="107">
        <v>41522</v>
      </c>
      <c r="L76" s="4"/>
      <c r="M76" s="4"/>
      <c r="N76" s="4"/>
      <c r="O76" s="4"/>
    </row>
    <row r="77" spans="1:15" ht="14.4" customHeight="1" x14ac:dyDescent="0.35">
      <c r="A77" s="120" t="s">
        <v>21</v>
      </c>
      <c r="B77" s="112" t="s">
        <v>225</v>
      </c>
      <c r="C77" s="112" t="s">
        <v>227</v>
      </c>
      <c r="D77" s="121" t="s">
        <v>228</v>
      </c>
      <c r="E77" s="122" t="s">
        <v>91</v>
      </c>
      <c r="F77" s="123" t="s">
        <v>3</v>
      </c>
      <c r="G77" s="111" t="s">
        <v>158</v>
      </c>
      <c r="H77" s="124" t="s">
        <v>31</v>
      </c>
      <c r="I77" s="105">
        <v>6</v>
      </c>
      <c r="J77" s="106"/>
      <c r="K77" s="107">
        <v>41415</v>
      </c>
      <c r="L77" s="4"/>
      <c r="M77" s="4"/>
      <c r="N77" s="4"/>
      <c r="O77" s="4"/>
    </row>
    <row r="78" spans="1:15" ht="20.399999999999999" customHeight="1" x14ac:dyDescent="0.35">
      <c r="A78" s="120" t="s">
        <v>26</v>
      </c>
      <c r="B78" s="112" t="s">
        <v>225</v>
      </c>
      <c r="C78" s="112" t="s">
        <v>4</v>
      </c>
      <c r="D78" s="121" t="s">
        <v>88</v>
      </c>
      <c r="E78" s="122" t="s">
        <v>91</v>
      </c>
      <c r="F78" s="123" t="s">
        <v>3</v>
      </c>
      <c r="G78" s="111" t="s">
        <v>158</v>
      </c>
      <c r="H78" s="124" t="s">
        <v>229</v>
      </c>
      <c r="I78" s="105">
        <v>6</v>
      </c>
      <c r="J78" s="106"/>
      <c r="K78" s="107">
        <v>41415</v>
      </c>
      <c r="L78" s="4"/>
      <c r="M78" s="4"/>
      <c r="N78" s="4"/>
      <c r="O78" s="4"/>
    </row>
    <row r="79" spans="1:15" ht="25.5" customHeight="1" x14ac:dyDescent="0.35">
      <c r="A79" s="120" t="s">
        <v>101</v>
      </c>
      <c r="B79" s="112" t="s">
        <v>225</v>
      </c>
      <c r="C79" s="112"/>
      <c r="D79" s="121" t="s">
        <v>230</v>
      </c>
      <c r="E79" s="122" t="s">
        <v>44</v>
      </c>
      <c r="F79" s="123" t="s">
        <v>5</v>
      </c>
      <c r="G79" s="111" t="s">
        <v>161</v>
      </c>
      <c r="H79" s="124" t="s">
        <v>231</v>
      </c>
      <c r="I79" s="105">
        <v>3</v>
      </c>
      <c r="J79" s="106"/>
      <c r="K79" s="107">
        <v>41522</v>
      </c>
      <c r="L79" s="4"/>
      <c r="M79" s="4"/>
      <c r="N79" s="4"/>
      <c r="O79" s="4"/>
    </row>
    <row r="80" spans="1:15" ht="21" customHeight="1" x14ac:dyDescent="0.35">
      <c r="A80" s="120" t="s">
        <v>101</v>
      </c>
      <c r="B80" s="112" t="s">
        <v>225</v>
      </c>
      <c r="C80" s="112"/>
      <c r="D80" s="121" t="s">
        <v>232</v>
      </c>
      <c r="E80" s="122" t="s">
        <v>44</v>
      </c>
      <c r="F80" s="123" t="s">
        <v>5</v>
      </c>
      <c r="G80" s="111" t="s">
        <v>93</v>
      </c>
      <c r="H80" s="124" t="s">
        <v>233</v>
      </c>
      <c r="I80" s="105">
        <v>3</v>
      </c>
      <c r="J80" s="106"/>
      <c r="K80" s="107">
        <v>41522</v>
      </c>
      <c r="L80" s="4"/>
      <c r="M80" s="4"/>
      <c r="N80" s="4"/>
      <c r="O80" s="4"/>
    </row>
    <row r="81" spans="1:15" ht="14.4" customHeight="1" x14ac:dyDescent="0.35">
      <c r="A81" s="120" t="s">
        <v>101</v>
      </c>
      <c r="B81" s="112" t="s">
        <v>225</v>
      </c>
      <c r="C81" s="112"/>
      <c r="D81" s="121" t="s">
        <v>234</v>
      </c>
      <c r="E81" s="122" t="s">
        <v>44</v>
      </c>
      <c r="F81" s="123" t="s">
        <v>8</v>
      </c>
      <c r="G81" s="111" t="s">
        <v>158</v>
      </c>
      <c r="H81" s="124" t="s">
        <v>235</v>
      </c>
      <c r="I81" s="109">
        <v>9</v>
      </c>
      <c r="J81" s="110"/>
      <c r="K81" s="107">
        <v>41522</v>
      </c>
      <c r="L81" s="4"/>
      <c r="M81" s="4"/>
      <c r="N81" s="4"/>
      <c r="O81" s="4"/>
    </row>
    <row r="82" spans="1:15" ht="21" customHeight="1" x14ac:dyDescent="0.35">
      <c r="A82" s="120" t="s">
        <v>236</v>
      </c>
      <c r="B82" s="112" t="s">
        <v>225</v>
      </c>
      <c r="C82" s="112" t="s">
        <v>4</v>
      </c>
      <c r="D82" s="121" t="s">
        <v>237</v>
      </c>
      <c r="E82" s="122" t="s">
        <v>215</v>
      </c>
      <c r="F82" s="123" t="s">
        <v>3</v>
      </c>
      <c r="G82" s="111" t="s">
        <v>93</v>
      </c>
      <c r="H82" s="124" t="s">
        <v>238</v>
      </c>
      <c r="I82" s="109">
        <v>6</v>
      </c>
      <c r="J82" s="110"/>
      <c r="K82" s="107">
        <v>41522</v>
      </c>
      <c r="L82" s="4"/>
      <c r="M82" s="4"/>
      <c r="N82" s="4"/>
      <c r="O82" s="4"/>
    </row>
    <row r="83" spans="1:15" ht="20.399999999999999" customHeight="1" x14ac:dyDescent="0.35">
      <c r="A83" s="120" t="s">
        <v>236</v>
      </c>
      <c r="B83" s="112" t="s">
        <v>225</v>
      </c>
      <c r="C83" s="112" t="s">
        <v>4</v>
      </c>
      <c r="D83" s="121" t="s">
        <v>239</v>
      </c>
      <c r="E83" s="122" t="s">
        <v>91</v>
      </c>
      <c r="F83" s="123" t="s">
        <v>5</v>
      </c>
      <c r="G83" s="111" t="s">
        <v>93</v>
      </c>
      <c r="H83" s="124" t="s">
        <v>240</v>
      </c>
      <c r="I83" s="105">
        <v>9</v>
      </c>
      <c r="J83" s="106"/>
      <c r="K83" s="107">
        <v>41415</v>
      </c>
      <c r="L83" s="4"/>
      <c r="M83" s="4"/>
      <c r="N83" s="4"/>
      <c r="O83" s="4"/>
    </row>
    <row r="84" spans="1:15" ht="14.4" customHeight="1" x14ac:dyDescent="0.35">
      <c r="A84" s="120" t="s">
        <v>236</v>
      </c>
      <c r="B84" s="112" t="s">
        <v>225</v>
      </c>
      <c r="C84" s="112"/>
      <c r="D84" s="121" t="s">
        <v>230</v>
      </c>
      <c r="E84" s="122" t="s">
        <v>44</v>
      </c>
      <c r="F84" s="123" t="s">
        <v>3</v>
      </c>
      <c r="G84" s="111" t="s">
        <v>161</v>
      </c>
      <c r="H84" s="124" t="s">
        <v>241</v>
      </c>
      <c r="I84" s="105">
        <v>6</v>
      </c>
      <c r="J84" s="106"/>
      <c r="K84" s="107">
        <v>41522</v>
      </c>
      <c r="L84" s="4"/>
      <c r="M84" s="4"/>
      <c r="N84" s="4"/>
      <c r="O84" s="4"/>
    </row>
    <row r="85" spans="1:15" ht="18.649999999999999" customHeight="1" x14ac:dyDescent="0.35">
      <c r="A85" s="120" t="s">
        <v>236</v>
      </c>
      <c r="B85" s="112" t="s">
        <v>225</v>
      </c>
      <c r="C85" s="112"/>
      <c r="D85" s="121" t="s">
        <v>242</v>
      </c>
      <c r="E85" s="122" t="s">
        <v>44</v>
      </c>
      <c r="F85" s="123" t="s">
        <v>5</v>
      </c>
      <c r="G85" s="111" t="s">
        <v>161</v>
      </c>
      <c r="H85" s="124" t="s">
        <v>243</v>
      </c>
      <c r="I85" s="105">
        <v>9</v>
      </c>
      <c r="J85" s="106"/>
      <c r="K85" s="107">
        <v>41522</v>
      </c>
      <c r="L85" s="4"/>
      <c r="M85" s="4"/>
      <c r="N85" s="4"/>
      <c r="O85" s="4"/>
    </row>
    <row r="86" spans="1:15" ht="14.4" customHeight="1" x14ac:dyDescent="0.35">
      <c r="A86" s="120" t="s">
        <v>236</v>
      </c>
      <c r="B86" s="112" t="s">
        <v>225</v>
      </c>
      <c r="C86" s="112"/>
      <c r="D86" s="43" t="s">
        <v>232</v>
      </c>
      <c r="E86" s="122" t="s">
        <v>44</v>
      </c>
      <c r="F86" s="123" t="s">
        <v>8</v>
      </c>
      <c r="G86" s="111" t="s">
        <v>161</v>
      </c>
      <c r="H86" s="124" t="s">
        <v>244</v>
      </c>
      <c r="I86" s="105">
        <v>6</v>
      </c>
      <c r="J86" s="106"/>
      <c r="K86" s="107">
        <v>41522</v>
      </c>
      <c r="L86" s="4"/>
      <c r="M86" s="4"/>
      <c r="N86" s="4"/>
      <c r="O86" s="4"/>
    </row>
    <row r="87" spans="1:15" ht="14.4" customHeight="1" x14ac:dyDescent="0.35">
      <c r="A87" s="120" t="s">
        <v>151</v>
      </c>
      <c r="B87" s="112" t="s">
        <v>225</v>
      </c>
      <c r="C87" s="112" t="s">
        <v>4</v>
      </c>
      <c r="D87" s="121" t="s">
        <v>237</v>
      </c>
      <c r="E87" s="122" t="s">
        <v>91</v>
      </c>
      <c r="F87" s="123" t="s">
        <v>3</v>
      </c>
      <c r="G87" s="111" t="s">
        <v>93</v>
      </c>
      <c r="H87" s="124" t="s">
        <v>245</v>
      </c>
      <c r="I87" s="105">
        <v>6</v>
      </c>
      <c r="J87" s="106"/>
      <c r="K87" s="107">
        <v>41415</v>
      </c>
      <c r="L87" s="4"/>
      <c r="M87" s="4"/>
      <c r="N87" s="4"/>
      <c r="O87" s="4"/>
    </row>
    <row r="88" spans="1:15" ht="20.399999999999999" customHeight="1" x14ac:dyDescent="0.35">
      <c r="A88" s="120" t="s">
        <v>151</v>
      </c>
      <c r="B88" s="112" t="s">
        <v>225</v>
      </c>
      <c r="C88" s="112" t="s">
        <v>4</v>
      </c>
      <c r="D88" s="121" t="s">
        <v>246</v>
      </c>
      <c r="E88" s="122" t="s">
        <v>91</v>
      </c>
      <c r="F88" s="123" t="s">
        <v>3</v>
      </c>
      <c r="G88" s="111" t="s">
        <v>93</v>
      </c>
      <c r="H88" s="124" t="s">
        <v>247</v>
      </c>
      <c r="I88" s="109">
        <v>6</v>
      </c>
      <c r="J88" s="110"/>
      <c r="K88" s="107">
        <v>41415</v>
      </c>
      <c r="L88" s="4"/>
      <c r="M88" s="4"/>
      <c r="N88" s="4"/>
      <c r="O88" s="4"/>
    </row>
    <row r="89" spans="1:15" ht="20.399999999999999" customHeight="1" x14ac:dyDescent="0.35">
      <c r="A89" s="120" t="s">
        <v>151</v>
      </c>
      <c r="B89" s="112" t="s">
        <v>225</v>
      </c>
      <c r="C89" s="112"/>
      <c r="D89" s="121" t="s">
        <v>248</v>
      </c>
      <c r="E89" s="122" t="s">
        <v>44</v>
      </c>
      <c r="F89" s="123" t="s">
        <v>5</v>
      </c>
      <c r="G89" s="111" t="s">
        <v>93</v>
      </c>
      <c r="H89" s="124" t="s">
        <v>249</v>
      </c>
      <c r="I89" s="105">
        <v>9</v>
      </c>
      <c r="J89" s="106"/>
      <c r="K89" s="107">
        <v>41522</v>
      </c>
      <c r="L89" s="4"/>
      <c r="M89" s="4"/>
      <c r="N89" s="4"/>
      <c r="O89" s="4"/>
    </row>
    <row r="90" spans="1:15" ht="20.399999999999999" customHeight="1" x14ac:dyDescent="0.35">
      <c r="A90" s="120" t="s">
        <v>151</v>
      </c>
      <c r="B90" s="112" t="s">
        <v>225</v>
      </c>
      <c r="C90" s="112"/>
      <c r="D90" s="43" t="s">
        <v>250</v>
      </c>
      <c r="E90" s="122" t="s">
        <v>44</v>
      </c>
      <c r="F90" s="123" t="s">
        <v>8</v>
      </c>
      <c r="G90" s="111" t="s">
        <v>161</v>
      </c>
      <c r="H90" s="124" t="s">
        <v>251</v>
      </c>
      <c r="I90" s="105">
        <v>6</v>
      </c>
      <c r="J90" s="106"/>
      <c r="K90" s="107">
        <v>41522</v>
      </c>
      <c r="L90" s="4"/>
      <c r="M90" s="4"/>
      <c r="N90" s="4"/>
      <c r="O90" s="4"/>
    </row>
    <row r="91" spans="1:15" ht="14.4" customHeight="1" x14ac:dyDescent="0.35">
      <c r="A91" s="120" t="s">
        <v>252</v>
      </c>
      <c r="B91" s="112" t="s">
        <v>225</v>
      </c>
      <c r="C91" s="112" t="s">
        <v>4</v>
      </c>
      <c r="D91" s="121" t="s">
        <v>239</v>
      </c>
      <c r="E91" s="122" t="s">
        <v>79</v>
      </c>
      <c r="F91" s="123" t="s">
        <v>8</v>
      </c>
      <c r="G91" s="111" t="s">
        <v>93</v>
      </c>
      <c r="H91" s="124" t="s">
        <v>253</v>
      </c>
      <c r="I91" s="105">
        <v>7</v>
      </c>
      <c r="J91" s="106"/>
      <c r="K91" s="107">
        <v>41522</v>
      </c>
      <c r="L91" s="4"/>
      <c r="M91" s="4"/>
      <c r="N91" s="4"/>
      <c r="O91" s="4"/>
    </row>
    <row r="92" spans="1:15" ht="25" customHeight="1" x14ac:dyDescent="0.35">
      <c r="A92" s="120" t="s">
        <v>28</v>
      </c>
      <c r="B92" s="112" t="s">
        <v>225</v>
      </c>
      <c r="C92" s="112" t="s">
        <v>4</v>
      </c>
      <c r="D92" s="43" t="s">
        <v>254</v>
      </c>
      <c r="E92" s="122" t="s">
        <v>91</v>
      </c>
      <c r="F92" s="123" t="s">
        <v>3</v>
      </c>
      <c r="G92" s="111" t="s">
        <v>161</v>
      </c>
      <c r="H92" s="124" t="s">
        <v>255</v>
      </c>
      <c r="I92" s="105">
        <v>6</v>
      </c>
      <c r="J92" s="106"/>
      <c r="K92" s="107">
        <v>41415</v>
      </c>
      <c r="L92" s="4"/>
      <c r="M92" s="4"/>
      <c r="N92" s="4"/>
      <c r="O92" s="4"/>
    </row>
    <row r="93" spans="1:15" ht="20.399999999999999" customHeight="1" x14ac:dyDescent="0.35">
      <c r="A93" s="120" t="s">
        <v>28</v>
      </c>
      <c r="B93" s="112" t="s">
        <v>225</v>
      </c>
      <c r="C93" s="112"/>
      <c r="D93" s="121" t="s">
        <v>256</v>
      </c>
      <c r="E93" s="122" t="s">
        <v>44</v>
      </c>
      <c r="F93" s="123" t="s">
        <v>3</v>
      </c>
      <c r="G93" s="111" t="s">
        <v>93</v>
      </c>
      <c r="H93" s="124" t="s">
        <v>257</v>
      </c>
      <c r="I93" s="105">
        <v>6</v>
      </c>
      <c r="J93" s="106"/>
      <c r="K93" s="107">
        <v>41522</v>
      </c>
      <c r="L93" s="20"/>
      <c r="M93" s="20"/>
      <c r="N93" s="20"/>
      <c r="O93" s="20"/>
    </row>
    <row r="94" spans="1:15" ht="14.4" customHeight="1" x14ac:dyDescent="0.35">
      <c r="A94" s="120" t="s">
        <v>28</v>
      </c>
      <c r="B94" s="112" t="s">
        <v>225</v>
      </c>
      <c r="C94" s="112"/>
      <c r="D94" s="121" t="s">
        <v>258</v>
      </c>
      <c r="E94" s="122" t="s">
        <v>44</v>
      </c>
      <c r="F94" s="123" t="s">
        <v>5</v>
      </c>
      <c r="G94" s="111" t="s">
        <v>93</v>
      </c>
      <c r="H94" s="124" t="s">
        <v>259</v>
      </c>
      <c r="I94" s="105">
        <v>3</v>
      </c>
      <c r="J94" s="106"/>
      <c r="K94" s="107">
        <v>41522</v>
      </c>
      <c r="L94" s="4"/>
      <c r="M94" s="4"/>
      <c r="N94" s="4"/>
      <c r="O94" s="4"/>
    </row>
    <row r="95" spans="1:15" ht="21.5" customHeight="1" x14ac:dyDescent="0.35">
      <c r="A95" s="120" t="s">
        <v>23</v>
      </c>
      <c r="B95" s="112" t="s">
        <v>225</v>
      </c>
      <c r="C95" s="112" t="s">
        <v>1</v>
      </c>
      <c r="D95" s="121" t="s">
        <v>260</v>
      </c>
      <c r="E95" s="122" t="s">
        <v>35</v>
      </c>
      <c r="F95" s="123" t="s">
        <v>3</v>
      </c>
      <c r="G95" s="111" t="s">
        <v>161</v>
      </c>
      <c r="H95" s="124" t="s">
        <v>261</v>
      </c>
      <c r="I95" s="109">
        <v>6</v>
      </c>
      <c r="J95" s="110"/>
      <c r="K95" s="107">
        <v>41415</v>
      </c>
      <c r="L95" s="4"/>
      <c r="M95" s="4"/>
      <c r="N95" s="4"/>
      <c r="O95" s="4"/>
    </row>
    <row r="96" spans="1:15" x14ac:dyDescent="0.35">
      <c r="A96" s="120" t="s">
        <v>262</v>
      </c>
      <c r="B96" s="112" t="s">
        <v>225</v>
      </c>
      <c r="C96" s="112" t="s">
        <v>263</v>
      </c>
      <c r="D96" s="43" t="s">
        <v>264</v>
      </c>
      <c r="E96" s="122" t="s">
        <v>265</v>
      </c>
      <c r="F96" s="123" t="s">
        <v>8</v>
      </c>
      <c r="G96" s="111" t="s">
        <v>161</v>
      </c>
      <c r="H96" s="124" t="s">
        <v>266</v>
      </c>
      <c r="I96" s="105">
        <v>6</v>
      </c>
      <c r="J96" s="106"/>
      <c r="K96" s="107">
        <v>41415</v>
      </c>
      <c r="L96" s="4"/>
      <c r="M96" s="9"/>
      <c r="N96" s="9"/>
      <c r="O96" s="9"/>
    </row>
    <row r="97" spans="1:15" ht="21.5" x14ac:dyDescent="0.35">
      <c r="A97" s="120" t="s">
        <v>267</v>
      </c>
      <c r="B97" s="112" t="s">
        <v>225</v>
      </c>
      <c r="C97" s="112" t="s">
        <v>217</v>
      </c>
      <c r="D97" s="121" t="s">
        <v>268</v>
      </c>
      <c r="E97" s="122" t="s">
        <v>91</v>
      </c>
      <c r="F97" s="123" t="s">
        <v>5</v>
      </c>
      <c r="G97" s="111" t="s">
        <v>161</v>
      </c>
      <c r="H97" s="124" t="s">
        <v>269</v>
      </c>
      <c r="I97" s="105">
        <v>6</v>
      </c>
      <c r="J97" s="106"/>
      <c r="K97" s="107">
        <v>41415</v>
      </c>
      <c r="L97" s="4"/>
      <c r="M97" s="4"/>
      <c r="N97" s="4"/>
      <c r="O97" s="14"/>
    </row>
    <row r="98" spans="1:15" ht="14.4" customHeight="1" x14ac:dyDescent="0.35">
      <c r="A98" s="120" t="s">
        <v>32</v>
      </c>
      <c r="B98" s="112" t="s">
        <v>225</v>
      </c>
      <c r="C98" s="112" t="s">
        <v>270</v>
      </c>
      <c r="D98" s="121" t="s">
        <v>271</v>
      </c>
      <c r="E98" s="122" t="s">
        <v>35</v>
      </c>
      <c r="F98" s="123" t="s">
        <v>8</v>
      </c>
      <c r="G98" s="111" t="s">
        <v>161</v>
      </c>
      <c r="H98" s="124" t="s">
        <v>272</v>
      </c>
      <c r="I98" s="105">
        <v>6</v>
      </c>
      <c r="J98" s="106"/>
      <c r="K98" s="107">
        <v>41415</v>
      </c>
      <c r="L98" s="4"/>
      <c r="M98" s="4"/>
      <c r="N98" s="4"/>
      <c r="O98" s="4"/>
    </row>
    <row r="99" spans="1:15" ht="20.399999999999999" customHeight="1" x14ac:dyDescent="0.35">
      <c r="A99" s="120" t="s">
        <v>32</v>
      </c>
      <c r="B99" s="112" t="s">
        <v>225</v>
      </c>
      <c r="C99" s="112"/>
      <c r="D99" s="125" t="s">
        <v>273</v>
      </c>
      <c r="E99" s="122" t="s">
        <v>44</v>
      </c>
      <c r="F99" s="123" t="s">
        <v>5</v>
      </c>
      <c r="G99" s="111" t="s">
        <v>158</v>
      </c>
      <c r="H99" s="124" t="s">
        <v>274</v>
      </c>
      <c r="I99" s="105">
        <v>6</v>
      </c>
      <c r="J99" s="106"/>
      <c r="K99" s="107">
        <v>41522</v>
      </c>
      <c r="L99" s="4"/>
      <c r="M99" s="4"/>
      <c r="N99" s="4"/>
      <c r="O99" s="4"/>
    </row>
    <row r="100" spans="1:15" ht="21.65" customHeight="1" x14ac:dyDescent="0.35">
      <c r="A100" s="120" t="s">
        <v>32</v>
      </c>
      <c r="B100" s="112" t="s">
        <v>225</v>
      </c>
      <c r="C100" s="112"/>
      <c r="D100" s="121" t="s">
        <v>275</v>
      </c>
      <c r="E100" s="122" t="s">
        <v>44</v>
      </c>
      <c r="F100" s="123" t="s">
        <v>8</v>
      </c>
      <c r="G100" s="111" t="s">
        <v>158</v>
      </c>
      <c r="H100" s="124" t="s">
        <v>276</v>
      </c>
      <c r="I100" s="105">
        <v>6</v>
      </c>
      <c r="J100" s="106"/>
      <c r="K100" s="107">
        <v>41522</v>
      </c>
      <c r="L100" s="4"/>
      <c r="M100" s="4"/>
      <c r="N100" s="4"/>
      <c r="O100" s="4"/>
    </row>
    <row r="101" spans="1:15" ht="14.4" customHeight="1" x14ac:dyDescent="0.35">
      <c r="A101" s="120" t="s">
        <v>18</v>
      </c>
      <c r="B101" s="112" t="s">
        <v>225</v>
      </c>
      <c r="C101" s="112"/>
      <c r="D101" s="121" t="s">
        <v>277</v>
      </c>
      <c r="E101" s="122" t="s">
        <v>44</v>
      </c>
      <c r="F101" s="123" t="s">
        <v>5</v>
      </c>
      <c r="G101" s="111" t="s">
        <v>278</v>
      </c>
      <c r="H101" s="124" t="s">
        <v>279</v>
      </c>
      <c r="I101" s="105">
        <v>6</v>
      </c>
      <c r="J101" s="106"/>
      <c r="K101" s="107">
        <v>41605</v>
      </c>
      <c r="L101" s="4"/>
      <c r="M101" s="9"/>
      <c r="N101" s="9"/>
      <c r="O101" s="9"/>
    </row>
    <row r="102" spans="1:15" ht="14.4" customHeight="1" x14ac:dyDescent="0.35">
      <c r="A102" s="120" t="s">
        <v>280</v>
      </c>
      <c r="B102" s="112" t="s">
        <v>225</v>
      </c>
      <c r="C102" s="112" t="s">
        <v>281</v>
      </c>
      <c r="D102" s="121" t="s">
        <v>282</v>
      </c>
      <c r="E102" s="122" t="s">
        <v>79</v>
      </c>
      <c r="F102" s="123" t="s">
        <v>5</v>
      </c>
      <c r="G102" s="111" t="s">
        <v>158</v>
      </c>
      <c r="H102" s="124" t="s">
        <v>283</v>
      </c>
      <c r="I102" s="105">
        <v>6</v>
      </c>
      <c r="J102" s="106"/>
      <c r="K102" s="107">
        <v>41522</v>
      </c>
      <c r="L102" s="4"/>
      <c r="M102" s="4"/>
      <c r="N102" s="4"/>
      <c r="O102" s="4"/>
    </row>
    <row r="103" spans="1:15" ht="15" customHeight="1" x14ac:dyDescent="0.35">
      <c r="A103" s="120" t="s">
        <v>284</v>
      </c>
      <c r="B103" s="112" t="s">
        <v>225</v>
      </c>
      <c r="C103" s="112" t="s">
        <v>285</v>
      </c>
      <c r="D103" s="121" t="s">
        <v>286</v>
      </c>
      <c r="E103" s="122" t="s">
        <v>215</v>
      </c>
      <c r="F103" s="123" t="s">
        <v>3</v>
      </c>
      <c r="G103" s="111" t="s">
        <v>158</v>
      </c>
      <c r="H103" s="124" t="s">
        <v>287</v>
      </c>
      <c r="I103" s="105">
        <v>6</v>
      </c>
      <c r="J103" s="106"/>
      <c r="K103" s="124"/>
      <c r="L103" s="4"/>
      <c r="M103" s="4"/>
      <c r="N103" s="4"/>
      <c r="O103" s="4"/>
    </row>
    <row r="104" spans="1:15" ht="23.4" customHeight="1" thickBot="1" x14ac:dyDescent="0.4">
      <c r="A104" s="126" t="s">
        <v>222</v>
      </c>
      <c r="B104" s="127" t="s">
        <v>225</v>
      </c>
      <c r="C104" s="127" t="s">
        <v>4</v>
      </c>
      <c r="D104" s="128" t="s">
        <v>223</v>
      </c>
      <c r="E104" s="129" t="s">
        <v>79</v>
      </c>
      <c r="F104" s="130" t="s">
        <v>8</v>
      </c>
      <c r="G104" s="131" t="s">
        <v>158</v>
      </c>
      <c r="H104" s="132" t="s">
        <v>288</v>
      </c>
      <c r="I104" s="133">
        <v>6</v>
      </c>
      <c r="J104" s="134"/>
      <c r="K104" s="135">
        <v>41522</v>
      </c>
      <c r="L104" s="4"/>
      <c r="M104" s="4"/>
      <c r="N104" s="4"/>
      <c r="O104" s="4"/>
    </row>
    <row r="105" spans="1:15" ht="14.4" customHeight="1" x14ac:dyDescent="0.35">
      <c r="A105" s="136" t="s">
        <v>21</v>
      </c>
      <c r="B105" s="137" t="s">
        <v>289</v>
      </c>
      <c r="C105" s="137" t="s">
        <v>290</v>
      </c>
      <c r="D105" s="138" t="s">
        <v>291</v>
      </c>
      <c r="E105" s="139" t="s">
        <v>35</v>
      </c>
      <c r="F105" s="140" t="s">
        <v>3</v>
      </c>
      <c r="G105" s="141" t="s">
        <v>158</v>
      </c>
      <c r="H105" s="142" t="s">
        <v>31</v>
      </c>
      <c r="I105" s="143">
        <v>6</v>
      </c>
      <c r="J105" s="144"/>
      <c r="K105" s="145">
        <v>41415</v>
      </c>
      <c r="L105" s="4"/>
      <c r="M105" s="4"/>
      <c r="N105" s="4"/>
      <c r="O105" s="4"/>
    </row>
    <row r="106" spans="1:15" ht="20.399999999999999" customHeight="1" x14ac:dyDescent="0.35">
      <c r="A106" s="146" t="s">
        <v>21</v>
      </c>
      <c r="B106" s="147" t="s">
        <v>289</v>
      </c>
      <c r="C106" s="137" t="s">
        <v>290</v>
      </c>
      <c r="D106" s="148" t="s">
        <v>291</v>
      </c>
      <c r="E106" s="149" t="s">
        <v>35</v>
      </c>
      <c r="F106" s="150" t="s">
        <v>5</v>
      </c>
      <c r="G106" s="151" t="s">
        <v>158</v>
      </c>
      <c r="H106" s="152" t="s">
        <v>356</v>
      </c>
      <c r="I106" s="178">
        <v>3</v>
      </c>
      <c r="J106" s="179">
        <v>3</v>
      </c>
      <c r="K106" s="107">
        <v>41415</v>
      </c>
      <c r="L106" s="4"/>
      <c r="M106" s="4"/>
      <c r="N106" s="4"/>
      <c r="O106" s="4"/>
    </row>
    <row r="107" spans="1:15" ht="20.399999999999999" customHeight="1" x14ac:dyDescent="0.35">
      <c r="A107" s="146" t="s">
        <v>14</v>
      </c>
      <c r="B107" s="147" t="s">
        <v>289</v>
      </c>
      <c r="C107" s="147" t="s">
        <v>292</v>
      </c>
      <c r="D107" s="148" t="s">
        <v>293</v>
      </c>
      <c r="E107" s="149" t="s">
        <v>35</v>
      </c>
      <c r="F107" s="150" t="s">
        <v>3</v>
      </c>
      <c r="G107" s="151" t="s">
        <v>161</v>
      </c>
      <c r="H107" s="152" t="s">
        <v>294</v>
      </c>
      <c r="I107" s="111">
        <v>6</v>
      </c>
      <c r="J107" s="153"/>
      <c r="K107" s="107">
        <v>41415</v>
      </c>
      <c r="L107" s="4"/>
      <c r="M107" s="4"/>
      <c r="N107" s="4"/>
      <c r="O107" s="4"/>
    </row>
    <row r="108" spans="1:15" ht="24" customHeight="1" x14ac:dyDescent="0.35">
      <c r="A108" s="146" t="s">
        <v>7</v>
      </c>
      <c r="B108" s="147" t="s">
        <v>289</v>
      </c>
      <c r="C108" s="147" t="s">
        <v>12</v>
      </c>
      <c r="D108" s="148" t="s">
        <v>295</v>
      </c>
      <c r="E108" s="149" t="s">
        <v>35</v>
      </c>
      <c r="F108" s="150" t="s">
        <v>92</v>
      </c>
      <c r="G108" s="151" t="s">
        <v>161</v>
      </c>
      <c r="H108" s="152" t="s">
        <v>355</v>
      </c>
      <c r="I108" s="178">
        <v>6</v>
      </c>
      <c r="J108" s="179">
        <v>6</v>
      </c>
      <c r="K108" s="107">
        <v>41415</v>
      </c>
      <c r="L108" s="4"/>
      <c r="M108" s="4"/>
      <c r="N108" s="4"/>
      <c r="O108" s="4"/>
    </row>
    <row r="109" spans="1:15" ht="22.5" customHeight="1" x14ac:dyDescent="0.35">
      <c r="A109" s="146" t="s">
        <v>10</v>
      </c>
      <c r="B109" s="147" t="s">
        <v>289</v>
      </c>
      <c r="C109" s="147" t="s">
        <v>227</v>
      </c>
      <c r="D109" s="148" t="s">
        <v>296</v>
      </c>
      <c r="E109" s="149" t="s">
        <v>215</v>
      </c>
      <c r="F109" s="150" t="s">
        <v>92</v>
      </c>
      <c r="G109" s="151" t="s">
        <v>161</v>
      </c>
      <c r="H109" s="152" t="s">
        <v>297</v>
      </c>
      <c r="I109" s="178">
        <v>3</v>
      </c>
      <c r="J109" s="179">
        <v>3</v>
      </c>
      <c r="K109" s="107">
        <v>41522</v>
      </c>
      <c r="L109" s="4"/>
      <c r="M109" s="4"/>
      <c r="N109" s="4"/>
      <c r="O109" s="9"/>
    </row>
    <row r="110" spans="1:15" ht="20.399999999999999" customHeight="1" x14ac:dyDescent="0.35">
      <c r="A110" s="146" t="s">
        <v>6</v>
      </c>
      <c r="B110" s="147" t="s">
        <v>289</v>
      </c>
      <c r="C110" s="147" t="s">
        <v>4</v>
      </c>
      <c r="D110" s="148" t="s">
        <v>298</v>
      </c>
      <c r="E110" s="149" t="s">
        <v>91</v>
      </c>
      <c r="F110" s="150" t="s">
        <v>3</v>
      </c>
      <c r="G110" s="151" t="s">
        <v>161</v>
      </c>
      <c r="H110" s="152" t="s">
        <v>299</v>
      </c>
      <c r="I110" s="111">
        <v>6</v>
      </c>
      <c r="J110" s="154"/>
      <c r="K110" s="107">
        <v>41415</v>
      </c>
      <c r="L110" s="4"/>
      <c r="M110" s="4"/>
      <c r="N110" s="4"/>
      <c r="O110" s="4"/>
    </row>
    <row r="111" spans="1:15" ht="14.4" customHeight="1" x14ac:dyDescent="0.35">
      <c r="A111" s="146" t="s">
        <v>2</v>
      </c>
      <c r="B111" s="147" t="s">
        <v>289</v>
      </c>
      <c r="C111" s="147" t="s">
        <v>83</v>
      </c>
      <c r="D111" s="148" t="s">
        <v>300</v>
      </c>
      <c r="E111" s="149" t="s">
        <v>79</v>
      </c>
      <c r="F111" s="150" t="s">
        <v>8</v>
      </c>
      <c r="G111" s="155" t="s">
        <v>161</v>
      </c>
      <c r="H111" s="152" t="s">
        <v>33</v>
      </c>
      <c r="I111" s="111">
        <v>9</v>
      </c>
      <c r="J111" s="153"/>
      <c r="K111" s="107">
        <v>41522</v>
      </c>
      <c r="L111" s="4"/>
      <c r="M111" s="4"/>
      <c r="N111" s="4"/>
      <c r="O111" s="4"/>
    </row>
    <row r="112" spans="1:15" ht="14.4" customHeight="1" x14ac:dyDescent="0.35">
      <c r="A112" s="146" t="s">
        <v>26</v>
      </c>
      <c r="B112" s="147" t="s">
        <v>289</v>
      </c>
      <c r="C112" s="147" t="s">
        <v>12</v>
      </c>
      <c r="D112" s="148" t="s">
        <v>301</v>
      </c>
      <c r="E112" s="149" t="s">
        <v>35</v>
      </c>
      <c r="F112" s="150" t="s">
        <v>5</v>
      </c>
      <c r="G112" s="151" t="s">
        <v>161</v>
      </c>
      <c r="H112" s="152" t="s">
        <v>302</v>
      </c>
      <c r="I112" s="178">
        <v>3</v>
      </c>
      <c r="J112" s="179">
        <v>3</v>
      </c>
      <c r="K112" s="107">
        <v>41415</v>
      </c>
      <c r="L112" s="4"/>
      <c r="M112" s="4"/>
      <c r="N112" s="4"/>
      <c r="O112" s="4"/>
    </row>
    <row r="113" spans="1:15" ht="14.4" customHeight="1" x14ac:dyDescent="0.35">
      <c r="A113" s="146" t="s">
        <v>26</v>
      </c>
      <c r="B113" s="147" t="s">
        <v>289</v>
      </c>
      <c r="C113" s="147" t="s">
        <v>12</v>
      </c>
      <c r="D113" s="148" t="s">
        <v>301</v>
      </c>
      <c r="E113" s="149" t="s">
        <v>35</v>
      </c>
      <c r="F113" s="150" t="s">
        <v>8</v>
      </c>
      <c r="G113" s="155" t="s">
        <v>158</v>
      </c>
      <c r="H113" s="152" t="s">
        <v>303</v>
      </c>
      <c r="I113" s="111">
        <v>9</v>
      </c>
      <c r="J113" s="153"/>
      <c r="K113" s="107">
        <v>41415</v>
      </c>
      <c r="L113" s="4"/>
      <c r="M113" s="4"/>
      <c r="N113" s="4"/>
      <c r="O113" s="4"/>
    </row>
    <row r="114" spans="1:15" ht="14.4" customHeight="1" x14ac:dyDescent="0.35">
      <c r="A114" s="146" t="s">
        <v>24</v>
      </c>
      <c r="B114" s="147" t="s">
        <v>289</v>
      </c>
      <c r="C114" s="147" t="s">
        <v>12</v>
      </c>
      <c r="D114" s="148" t="s">
        <v>304</v>
      </c>
      <c r="E114" s="149" t="s">
        <v>35</v>
      </c>
      <c r="F114" s="150" t="s">
        <v>92</v>
      </c>
      <c r="G114" s="151" t="s">
        <v>158</v>
      </c>
      <c r="H114" s="152" t="s">
        <v>27</v>
      </c>
      <c r="I114" s="111">
        <v>12</v>
      </c>
      <c r="J114" s="153"/>
      <c r="K114" s="107">
        <v>41415</v>
      </c>
      <c r="L114" s="4"/>
      <c r="M114" s="4"/>
      <c r="N114" s="4"/>
      <c r="O114" s="4"/>
    </row>
    <row r="115" spans="1:15" ht="14.4" customHeight="1" x14ac:dyDescent="0.35">
      <c r="A115" s="146" t="s">
        <v>16</v>
      </c>
      <c r="B115" s="147" t="s">
        <v>289</v>
      </c>
      <c r="C115" s="147" t="s">
        <v>4</v>
      </c>
      <c r="D115" s="156" t="s">
        <v>305</v>
      </c>
      <c r="E115" s="149" t="s">
        <v>91</v>
      </c>
      <c r="F115" s="150" t="s">
        <v>8</v>
      </c>
      <c r="G115" s="155" t="s">
        <v>161</v>
      </c>
      <c r="H115" s="152" t="s">
        <v>306</v>
      </c>
      <c r="I115" s="111">
        <v>12</v>
      </c>
      <c r="J115" s="153"/>
      <c r="K115" s="107">
        <v>41415</v>
      </c>
      <c r="L115" s="4"/>
      <c r="M115" s="4"/>
      <c r="N115" s="4"/>
      <c r="O115" s="4"/>
    </row>
    <row r="116" spans="1:15" ht="22.25" customHeight="1" x14ac:dyDescent="0.35">
      <c r="A116" s="146" t="s">
        <v>16</v>
      </c>
      <c r="B116" s="147" t="s">
        <v>289</v>
      </c>
      <c r="C116" s="147" t="s">
        <v>281</v>
      </c>
      <c r="D116" s="148" t="s">
        <v>307</v>
      </c>
      <c r="E116" s="149" t="s">
        <v>35</v>
      </c>
      <c r="F116" s="150" t="s">
        <v>308</v>
      </c>
      <c r="G116" s="151" t="s">
        <v>309</v>
      </c>
      <c r="H116" s="152" t="s">
        <v>310</v>
      </c>
      <c r="I116" s="111">
        <v>12</v>
      </c>
      <c r="J116" s="153"/>
      <c r="K116" s="107">
        <v>41415</v>
      </c>
      <c r="L116" s="4"/>
      <c r="M116" s="4"/>
      <c r="N116" s="4"/>
      <c r="O116" s="4"/>
    </row>
    <row r="117" spans="1:15" ht="20.399999999999999" customHeight="1" x14ac:dyDescent="0.35">
      <c r="A117" s="146" t="s">
        <v>22</v>
      </c>
      <c r="B117" s="147" t="s">
        <v>289</v>
      </c>
      <c r="C117" s="147" t="s">
        <v>227</v>
      </c>
      <c r="D117" s="148" t="s">
        <v>311</v>
      </c>
      <c r="E117" s="149" t="s">
        <v>79</v>
      </c>
      <c r="F117" s="150" t="s">
        <v>312</v>
      </c>
      <c r="G117" s="151" t="s">
        <v>161</v>
      </c>
      <c r="H117" s="152" t="s">
        <v>313</v>
      </c>
      <c r="I117" s="111">
        <v>12</v>
      </c>
      <c r="J117" s="153"/>
      <c r="K117" s="107">
        <v>41522</v>
      </c>
      <c r="L117" s="4"/>
      <c r="M117" s="4"/>
      <c r="N117" s="4"/>
      <c r="O117" s="4"/>
    </row>
    <row r="118" spans="1:15" ht="20.399999999999999" customHeight="1" x14ac:dyDescent="0.35">
      <c r="A118" s="146" t="s">
        <v>30</v>
      </c>
      <c r="B118" s="147" t="s">
        <v>289</v>
      </c>
      <c r="C118" s="147" t="s">
        <v>1</v>
      </c>
      <c r="D118" s="148" t="s">
        <v>314</v>
      </c>
      <c r="E118" s="149" t="s">
        <v>35</v>
      </c>
      <c r="F118" s="150" t="s">
        <v>92</v>
      </c>
      <c r="G118" s="151" t="s">
        <v>161</v>
      </c>
      <c r="H118" s="152" t="s">
        <v>315</v>
      </c>
      <c r="I118" s="111">
        <v>12</v>
      </c>
      <c r="J118" s="153"/>
      <c r="K118" s="107">
        <v>41415</v>
      </c>
      <c r="L118" s="4"/>
      <c r="M118" s="4"/>
      <c r="N118" s="4"/>
      <c r="O118" s="4"/>
    </row>
    <row r="119" spans="1:15" ht="14.4" customHeight="1" x14ac:dyDescent="0.35">
      <c r="A119" s="146" t="s">
        <v>30</v>
      </c>
      <c r="B119" s="147" t="s">
        <v>289</v>
      </c>
      <c r="C119" s="147" t="s">
        <v>1</v>
      </c>
      <c r="D119" s="148" t="s">
        <v>316</v>
      </c>
      <c r="E119" s="149" t="s">
        <v>35</v>
      </c>
      <c r="F119" s="150" t="s">
        <v>312</v>
      </c>
      <c r="G119" s="151" t="s">
        <v>158</v>
      </c>
      <c r="H119" s="152" t="s">
        <v>317</v>
      </c>
      <c r="I119" s="111">
        <v>12</v>
      </c>
      <c r="J119" s="153"/>
      <c r="K119" s="107">
        <v>41415</v>
      </c>
      <c r="L119" s="4"/>
      <c r="M119" s="4"/>
      <c r="N119" s="4"/>
      <c r="O119" s="4"/>
    </row>
    <row r="120" spans="1:15" ht="20.399999999999999" customHeight="1" x14ac:dyDescent="0.35">
      <c r="A120" s="146" t="s">
        <v>30</v>
      </c>
      <c r="B120" s="147" t="s">
        <v>289</v>
      </c>
      <c r="C120" s="147" t="s">
        <v>4</v>
      </c>
      <c r="D120" s="148" t="s">
        <v>254</v>
      </c>
      <c r="E120" s="149" t="s">
        <v>79</v>
      </c>
      <c r="F120" s="150" t="s">
        <v>5</v>
      </c>
      <c r="G120" s="151" t="s">
        <v>161</v>
      </c>
      <c r="H120" s="152" t="s">
        <v>318</v>
      </c>
      <c r="I120" s="111">
        <v>12</v>
      </c>
      <c r="J120" s="112"/>
      <c r="K120" s="107">
        <v>41522</v>
      </c>
      <c r="L120" s="4"/>
      <c r="M120" s="4"/>
      <c r="N120" s="4"/>
      <c r="O120" s="4"/>
    </row>
    <row r="121" spans="1:15" ht="20.399999999999999" customHeight="1" x14ac:dyDescent="0.35">
      <c r="A121" s="146" t="s">
        <v>28</v>
      </c>
      <c r="B121" s="147" t="s">
        <v>289</v>
      </c>
      <c r="C121" s="147"/>
      <c r="D121" s="148" t="s">
        <v>319</v>
      </c>
      <c r="E121" s="149" t="s">
        <v>44</v>
      </c>
      <c r="F121" s="150" t="s">
        <v>3</v>
      </c>
      <c r="G121" s="151" t="s">
        <v>158</v>
      </c>
      <c r="H121" s="152" t="s">
        <v>320</v>
      </c>
      <c r="I121" s="111">
        <v>9</v>
      </c>
      <c r="J121" s="153"/>
      <c r="K121" s="107">
        <v>41522</v>
      </c>
      <c r="L121" s="4"/>
      <c r="M121" s="4"/>
      <c r="N121" s="4"/>
      <c r="O121" s="4"/>
    </row>
    <row r="122" spans="1:15" ht="21.5" x14ac:dyDescent="0.35">
      <c r="A122" s="146" t="s">
        <v>28</v>
      </c>
      <c r="B122" s="147" t="s">
        <v>289</v>
      </c>
      <c r="C122" s="147"/>
      <c r="D122" s="148" t="s">
        <v>321</v>
      </c>
      <c r="E122" s="149" t="s">
        <v>44</v>
      </c>
      <c r="F122" s="150" t="s">
        <v>5</v>
      </c>
      <c r="G122" s="151" t="s">
        <v>158</v>
      </c>
      <c r="H122" s="152" t="s">
        <v>322</v>
      </c>
      <c r="I122" s="111">
        <v>12</v>
      </c>
      <c r="J122" s="153"/>
      <c r="K122" s="107">
        <v>41522</v>
      </c>
      <c r="L122" s="4"/>
      <c r="M122" s="4"/>
      <c r="N122" s="4"/>
      <c r="O122" s="4"/>
    </row>
    <row r="123" spans="1:15" ht="20.399999999999999" customHeight="1" x14ac:dyDescent="0.35">
      <c r="A123" s="146" t="s">
        <v>29</v>
      </c>
      <c r="B123" s="147" t="s">
        <v>289</v>
      </c>
      <c r="C123" s="147" t="s">
        <v>1</v>
      </c>
      <c r="D123" s="148" t="s">
        <v>174</v>
      </c>
      <c r="E123" s="149" t="s">
        <v>35</v>
      </c>
      <c r="F123" s="150" t="s">
        <v>3</v>
      </c>
      <c r="G123" s="151" t="s">
        <v>161</v>
      </c>
      <c r="H123" s="152" t="s">
        <v>323</v>
      </c>
      <c r="I123" s="111">
        <v>12</v>
      </c>
      <c r="J123" s="153"/>
      <c r="K123" s="107">
        <v>41415</v>
      </c>
      <c r="L123" s="4"/>
      <c r="M123" s="4"/>
      <c r="N123" s="4"/>
      <c r="O123" s="4"/>
    </row>
    <row r="124" spans="1:15" ht="21.5" x14ac:dyDescent="0.35">
      <c r="A124" s="146" t="s">
        <v>29</v>
      </c>
      <c r="B124" s="147" t="s">
        <v>289</v>
      </c>
      <c r="C124" s="147" t="s">
        <v>281</v>
      </c>
      <c r="D124" s="148" t="s">
        <v>282</v>
      </c>
      <c r="E124" s="149" t="s">
        <v>79</v>
      </c>
      <c r="F124" s="150" t="s">
        <v>8</v>
      </c>
      <c r="G124" s="155" t="s">
        <v>158</v>
      </c>
      <c r="H124" s="152" t="s">
        <v>324</v>
      </c>
      <c r="I124" s="111">
        <v>12</v>
      </c>
      <c r="J124" s="153"/>
      <c r="K124" s="107">
        <v>41522</v>
      </c>
      <c r="L124" s="4"/>
      <c r="M124" s="4"/>
      <c r="N124" s="4"/>
      <c r="O124" s="4"/>
    </row>
    <row r="125" spans="1:15" ht="24" customHeight="1" x14ac:dyDescent="0.35">
      <c r="A125" s="146" t="s">
        <v>178</v>
      </c>
      <c r="B125" s="147" t="s">
        <v>289</v>
      </c>
      <c r="C125" s="147" t="s">
        <v>281</v>
      </c>
      <c r="D125" s="157" t="s">
        <v>325</v>
      </c>
      <c r="E125" s="149" t="s">
        <v>215</v>
      </c>
      <c r="F125" s="150" t="s">
        <v>312</v>
      </c>
      <c r="G125" s="151" t="s">
        <v>158</v>
      </c>
      <c r="H125" s="152" t="s">
        <v>326</v>
      </c>
      <c r="I125" s="111">
        <v>12</v>
      </c>
      <c r="J125" s="153"/>
      <c r="K125" s="107">
        <v>41522</v>
      </c>
      <c r="L125" s="4"/>
      <c r="M125" s="4"/>
      <c r="N125" s="4"/>
      <c r="O125" s="4"/>
    </row>
    <row r="126" spans="1:15" ht="15" customHeight="1" x14ac:dyDescent="0.35">
      <c r="A126" s="146" t="s">
        <v>11</v>
      </c>
      <c r="B126" s="147" t="s">
        <v>289</v>
      </c>
      <c r="C126" s="147" t="s">
        <v>12</v>
      </c>
      <c r="D126" s="148" t="s">
        <v>327</v>
      </c>
      <c r="E126" s="149" t="s">
        <v>35</v>
      </c>
      <c r="F126" s="150" t="s">
        <v>92</v>
      </c>
      <c r="G126" s="151" t="s">
        <v>158</v>
      </c>
      <c r="H126" s="152" t="s">
        <v>328</v>
      </c>
      <c r="I126" s="111">
        <v>12</v>
      </c>
      <c r="J126" s="153"/>
      <c r="K126" s="107">
        <v>41415</v>
      </c>
      <c r="L126" s="4"/>
      <c r="M126" s="4"/>
      <c r="N126" s="4"/>
      <c r="O126" s="4"/>
    </row>
    <row r="127" spans="1:15" ht="14.4" customHeight="1" x14ac:dyDescent="0.35">
      <c r="A127" s="146" t="s">
        <v>11</v>
      </c>
      <c r="B127" s="147" t="s">
        <v>289</v>
      </c>
      <c r="C127" s="147"/>
      <c r="D127" s="158" t="s">
        <v>329</v>
      </c>
      <c r="E127" s="149" t="s">
        <v>44</v>
      </c>
      <c r="F127" s="150" t="s">
        <v>5</v>
      </c>
      <c r="G127" s="151" t="s">
        <v>158</v>
      </c>
      <c r="H127" s="152" t="s">
        <v>15</v>
      </c>
      <c r="I127" s="111">
        <v>12</v>
      </c>
      <c r="J127" s="154"/>
      <c r="K127" s="107">
        <v>41522</v>
      </c>
      <c r="L127" s="4"/>
      <c r="M127" s="4"/>
      <c r="N127" s="4"/>
      <c r="O127" s="4"/>
    </row>
    <row r="128" spans="1:15" ht="20.399999999999999" customHeight="1" x14ac:dyDescent="0.35">
      <c r="A128" s="146" t="s">
        <v>19</v>
      </c>
      <c r="B128" s="147" t="s">
        <v>289</v>
      </c>
      <c r="C128" s="147" t="s">
        <v>4</v>
      </c>
      <c r="D128" s="148" t="s">
        <v>330</v>
      </c>
      <c r="E128" s="149" t="s">
        <v>91</v>
      </c>
      <c r="F128" s="150" t="s">
        <v>8</v>
      </c>
      <c r="G128" s="155" t="s">
        <v>158</v>
      </c>
      <c r="H128" s="152" t="s">
        <v>331</v>
      </c>
      <c r="I128" s="111">
        <v>9</v>
      </c>
      <c r="J128" s="153"/>
      <c r="K128" s="107">
        <v>41415</v>
      </c>
      <c r="L128" s="4"/>
      <c r="M128" s="4"/>
      <c r="N128" s="4"/>
      <c r="O128" s="4"/>
    </row>
    <row r="129" spans="1:15" ht="14.4" customHeight="1" x14ac:dyDescent="0.35">
      <c r="A129" s="146" t="s">
        <v>23</v>
      </c>
      <c r="B129" s="147" t="s">
        <v>289</v>
      </c>
      <c r="C129" s="147" t="s">
        <v>1</v>
      </c>
      <c r="D129" s="148" t="s">
        <v>332</v>
      </c>
      <c r="E129" s="149" t="s">
        <v>35</v>
      </c>
      <c r="F129" s="150" t="s">
        <v>8</v>
      </c>
      <c r="G129" s="155" t="s">
        <v>161</v>
      </c>
      <c r="H129" s="152" t="s">
        <v>333</v>
      </c>
      <c r="I129" s="111">
        <v>9</v>
      </c>
      <c r="J129" s="153"/>
      <c r="K129" s="107">
        <v>41415</v>
      </c>
      <c r="L129" s="4"/>
      <c r="M129" s="4"/>
      <c r="N129" s="4"/>
      <c r="O129" s="9"/>
    </row>
    <row r="130" spans="1:15" ht="22" customHeight="1" x14ac:dyDescent="0.35">
      <c r="A130" s="146" t="s">
        <v>13</v>
      </c>
      <c r="B130" s="147" t="s">
        <v>289</v>
      </c>
      <c r="C130" s="147" t="s">
        <v>227</v>
      </c>
      <c r="D130" s="148" t="s">
        <v>334</v>
      </c>
      <c r="E130" s="149" t="s">
        <v>215</v>
      </c>
      <c r="F130" s="150" t="s">
        <v>5</v>
      </c>
      <c r="G130" s="151" t="s">
        <v>158</v>
      </c>
      <c r="H130" s="152" t="s">
        <v>335</v>
      </c>
      <c r="I130" s="178">
        <v>3</v>
      </c>
      <c r="J130" s="179">
        <v>3</v>
      </c>
      <c r="K130" s="107">
        <v>41659</v>
      </c>
      <c r="L130" s="4"/>
      <c r="M130" s="4"/>
      <c r="N130" s="4"/>
      <c r="O130" s="4"/>
    </row>
    <row r="131" spans="1:15" ht="19.5" customHeight="1" x14ac:dyDescent="0.35">
      <c r="A131" s="146" t="s">
        <v>32</v>
      </c>
      <c r="B131" s="147" t="s">
        <v>289</v>
      </c>
      <c r="C131" s="147"/>
      <c r="D131" s="185" t="s">
        <v>273</v>
      </c>
      <c r="E131" s="149" t="s">
        <v>44</v>
      </c>
      <c r="F131" s="150" t="s">
        <v>3</v>
      </c>
      <c r="G131" s="151" t="s">
        <v>161</v>
      </c>
      <c r="H131" s="152" t="s">
        <v>336</v>
      </c>
      <c r="I131" s="111">
        <v>6</v>
      </c>
      <c r="J131" s="153"/>
      <c r="K131" s="107">
        <v>41522</v>
      </c>
      <c r="L131" s="4"/>
      <c r="M131" s="4"/>
      <c r="N131" s="4"/>
      <c r="O131" s="4"/>
    </row>
    <row r="132" spans="1:15" ht="21.65" customHeight="1" x14ac:dyDescent="0.35">
      <c r="A132" s="146" t="s">
        <v>337</v>
      </c>
      <c r="B132" s="147" t="s">
        <v>289</v>
      </c>
      <c r="C132" s="147" t="s">
        <v>4</v>
      </c>
      <c r="D132" s="148" t="s">
        <v>338</v>
      </c>
      <c r="E132" s="149" t="s">
        <v>91</v>
      </c>
      <c r="F132" s="150" t="s">
        <v>92</v>
      </c>
      <c r="G132" s="151" t="s">
        <v>158</v>
      </c>
      <c r="H132" s="152" t="s">
        <v>339</v>
      </c>
      <c r="I132" s="178">
        <v>3</v>
      </c>
      <c r="J132" s="179">
        <v>3</v>
      </c>
      <c r="K132" s="107">
        <v>41415</v>
      </c>
      <c r="L132" s="4"/>
      <c r="M132" s="4"/>
      <c r="N132" s="4"/>
      <c r="O132" s="4"/>
    </row>
    <row r="133" spans="1:15" x14ac:dyDescent="0.35">
      <c r="A133" s="146" t="s">
        <v>9</v>
      </c>
      <c r="B133" s="147" t="s">
        <v>289</v>
      </c>
      <c r="C133" s="147" t="s">
        <v>270</v>
      </c>
      <c r="D133" s="148" t="s">
        <v>340</v>
      </c>
      <c r="E133" s="149" t="s">
        <v>35</v>
      </c>
      <c r="F133" s="150" t="s">
        <v>3</v>
      </c>
      <c r="G133" s="151" t="s">
        <v>158</v>
      </c>
      <c r="H133" s="152" t="s">
        <v>341</v>
      </c>
      <c r="I133" s="111">
        <v>6</v>
      </c>
      <c r="J133" s="153"/>
      <c r="K133" s="107">
        <v>41415</v>
      </c>
      <c r="L133" s="4"/>
      <c r="M133" s="4"/>
      <c r="N133" s="4"/>
      <c r="O133" s="4"/>
    </row>
    <row r="134" spans="1:15" ht="20.399999999999999" customHeight="1" x14ac:dyDescent="0.35">
      <c r="A134" s="146" t="s">
        <v>9</v>
      </c>
      <c r="B134" s="147" t="s">
        <v>289</v>
      </c>
      <c r="C134" s="147" t="s">
        <v>217</v>
      </c>
      <c r="D134" s="148" t="s">
        <v>218</v>
      </c>
      <c r="E134" s="149" t="s">
        <v>79</v>
      </c>
      <c r="F134" s="150" t="s">
        <v>3</v>
      </c>
      <c r="G134" s="151" t="s">
        <v>161</v>
      </c>
      <c r="H134" s="152" t="s">
        <v>342</v>
      </c>
      <c r="I134" s="111">
        <v>6</v>
      </c>
      <c r="J134" s="153"/>
      <c r="K134" s="107">
        <v>41605</v>
      </c>
      <c r="L134" s="4"/>
      <c r="M134" s="4"/>
      <c r="N134" s="4"/>
      <c r="O134" s="4"/>
    </row>
    <row r="135" spans="1:15" ht="14.4" customHeight="1" x14ac:dyDescent="0.35">
      <c r="A135" s="146" t="s">
        <v>25</v>
      </c>
      <c r="B135" s="147" t="s">
        <v>289</v>
      </c>
      <c r="C135" s="147"/>
      <c r="D135" s="148" t="s">
        <v>343</v>
      </c>
      <c r="E135" s="149" t="s">
        <v>44</v>
      </c>
      <c r="F135" s="150" t="s">
        <v>308</v>
      </c>
      <c r="G135" s="151" t="s">
        <v>161</v>
      </c>
      <c r="H135" s="152" t="s">
        <v>344</v>
      </c>
      <c r="I135" s="178">
        <v>3</v>
      </c>
      <c r="J135" s="179">
        <v>3</v>
      </c>
      <c r="K135" s="107">
        <v>41522</v>
      </c>
      <c r="L135" s="4"/>
      <c r="M135" s="4"/>
      <c r="N135" s="4"/>
      <c r="O135" s="4"/>
    </row>
    <row r="136" spans="1:15" ht="20.399999999999999" customHeight="1" x14ac:dyDescent="0.35">
      <c r="A136" s="146" t="s">
        <v>222</v>
      </c>
      <c r="B136" s="147" t="s">
        <v>289</v>
      </c>
      <c r="C136" s="147"/>
      <c r="D136" s="148" t="s">
        <v>345</v>
      </c>
      <c r="E136" s="149" t="s">
        <v>44</v>
      </c>
      <c r="F136" s="150" t="s">
        <v>92</v>
      </c>
      <c r="G136" s="151" t="s">
        <v>158</v>
      </c>
      <c r="H136" s="152" t="s">
        <v>346</v>
      </c>
      <c r="I136" s="178">
        <v>3</v>
      </c>
      <c r="J136" s="179">
        <v>3</v>
      </c>
      <c r="K136" s="107">
        <v>41522</v>
      </c>
      <c r="L136" s="4"/>
      <c r="M136" s="4"/>
      <c r="N136" s="4"/>
      <c r="O136" s="4"/>
    </row>
    <row r="137" spans="1:15" ht="20.399999999999999" customHeight="1" x14ac:dyDescent="0.35">
      <c r="A137" s="159"/>
      <c r="B137" s="160" t="s">
        <v>289</v>
      </c>
      <c r="C137" s="160"/>
      <c r="D137" s="125"/>
      <c r="E137" s="122" t="s">
        <v>347</v>
      </c>
      <c r="F137" s="123" t="s">
        <v>3</v>
      </c>
      <c r="G137" s="111" t="s">
        <v>161</v>
      </c>
      <c r="H137" s="124" t="s">
        <v>75</v>
      </c>
      <c r="I137" s="111">
        <v>3</v>
      </c>
      <c r="J137" s="153"/>
      <c r="K137" s="124"/>
      <c r="L137" s="4"/>
      <c r="M137" s="4"/>
      <c r="N137" s="4"/>
      <c r="O137" s="4"/>
    </row>
    <row r="138" spans="1:15" ht="26.4" customHeight="1" x14ac:dyDescent="0.35">
      <c r="A138" s="6"/>
      <c r="B138" s="3"/>
      <c r="C138" s="3"/>
      <c r="D138" s="3"/>
      <c r="E138" s="15"/>
      <c r="F138" s="3"/>
      <c r="G138" s="4"/>
      <c r="H138" s="4"/>
      <c r="I138" s="4"/>
      <c r="J138" s="4"/>
      <c r="K138" s="7"/>
      <c r="L138" s="4"/>
      <c r="M138" s="4"/>
      <c r="N138" s="4"/>
      <c r="O138" s="4"/>
    </row>
    <row r="139" spans="1:15" ht="14.4" customHeight="1" x14ac:dyDescent="0.35">
      <c r="A139" s="6"/>
      <c r="B139" s="6"/>
      <c r="C139" s="6"/>
      <c r="D139" s="6"/>
      <c r="E139" s="16"/>
      <c r="F139" s="6"/>
      <c r="G139" s="9"/>
      <c r="H139" s="13"/>
      <c r="I139" s="9"/>
      <c r="J139" s="9"/>
      <c r="K139" s="9"/>
      <c r="L139" s="4"/>
      <c r="M139" s="9"/>
      <c r="N139" s="9"/>
      <c r="O139" s="4"/>
    </row>
    <row r="140" spans="1:15" ht="14.4" customHeight="1" x14ac:dyDescent="0.35">
      <c r="A140" s="6"/>
      <c r="B140" s="3"/>
      <c r="C140" s="3"/>
      <c r="D140" s="3"/>
      <c r="E140" s="15"/>
      <c r="F140" s="3"/>
      <c r="G140" s="4"/>
      <c r="H140" s="5"/>
      <c r="I140" s="4"/>
      <c r="J140" s="4"/>
      <c r="K140" s="4"/>
      <c r="L140" s="4"/>
      <c r="M140" s="4"/>
      <c r="N140" s="4"/>
      <c r="O140" s="4"/>
    </row>
    <row r="141" spans="1:15" ht="20.399999999999999" customHeight="1" x14ac:dyDescent="0.35">
      <c r="A141" s="6"/>
      <c r="B141" s="3"/>
      <c r="C141" s="3"/>
      <c r="D141" s="3"/>
      <c r="E141" s="15"/>
      <c r="F141" s="3"/>
      <c r="G141" s="4"/>
      <c r="H141" s="4"/>
      <c r="I141" s="4"/>
      <c r="J141" s="4"/>
      <c r="K141" s="10"/>
      <c r="L141" s="4"/>
      <c r="M141" s="4"/>
      <c r="N141" s="4"/>
      <c r="O141" s="4"/>
    </row>
    <row r="142" spans="1:15" ht="14.4" customHeight="1" x14ac:dyDescent="0.35">
      <c r="A142" s="12"/>
      <c r="B142" s="3"/>
      <c r="C142" s="3"/>
      <c r="D142" s="3"/>
      <c r="E142" s="15"/>
      <c r="F142" s="3"/>
      <c r="G142" s="4"/>
      <c r="H142" s="4"/>
      <c r="I142" s="3"/>
      <c r="J142" s="4"/>
      <c r="K142" s="4"/>
      <c r="L142" s="4"/>
      <c r="M142" s="4"/>
      <c r="N142" s="4"/>
      <c r="O142" s="4"/>
    </row>
    <row r="143" spans="1:15" ht="14.4" customHeight="1" x14ac:dyDescent="0.35">
      <c r="A143" s="6"/>
      <c r="B143" s="3"/>
      <c r="C143" s="3"/>
      <c r="D143" s="3"/>
      <c r="E143" s="15"/>
      <c r="F143" s="3"/>
      <c r="G143" s="4"/>
      <c r="H143" s="4"/>
      <c r="I143" s="4"/>
      <c r="J143" s="4"/>
      <c r="K143" s="4"/>
      <c r="L143" s="4"/>
      <c r="M143" s="4"/>
      <c r="N143" s="4"/>
      <c r="O143" s="4"/>
    </row>
    <row r="144" spans="1:15" ht="14.4" customHeight="1" x14ac:dyDescent="0.35">
      <c r="A144" s="6"/>
      <c r="B144" s="3"/>
      <c r="C144" s="3"/>
      <c r="D144" s="3"/>
      <c r="E144" s="15"/>
      <c r="F144" s="3"/>
      <c r="G144" s="4"/>
      <c r="H144" s="4"/>
      <c r="I144" s="4"/>
      <c r="J144" s="4"/>
      <c r="K144" s="4"/>
      <c r="L144" s="4"/>
      <c r="M144" s="4"/>
      <c r="N144" s="4"/>
      <c r="O144" s="4"/>
    </row>
    <row r="145" spans="1:15" x14ac:dyDescent="0.35">
      <c r="A145" s="12"/>
      <c r="B145" s="3"/>
      <c r="C145" s="3"/>
      <c r="D145" s="3"/>
      <c r="E145" s="15"/>
      <c r="F145" s="3"/>
      <c r="G145" s="4"/>
      <c r="H145" s="4"/>
      <c r="I145" s="10"/>
      <c r="J145" s="4"/>
      <c r="K145" s="4"/>
      <c r="L145" s="4"/>
      <c r="M145" s="4"/>
      <c r="N145" s="4"/>
      <c r="O145" s="4"/>
    </row>
    <row r="146" spans="1:15" ht="20.399999999999999" customHeight="1" x14ac:dyDescent="0.35">
      <c r="A146" s="6"/>
      <c r="B146" s="3"/>
      <c r="C146" s="3"/>
      <c r="D146" s="3"/>
      <c r="E146" s="15"/>
      <c r="F146" s="3"/>
      <c r="G146" s="4"/>
      <c r="H146" s="4"/>
      <c r="I146" s="4"/>
      <c r="J146" s="4"/>
      <c r="K146" s="4"/>
      <c r="L146" s="4"/>
      <c r="M146" s="4"/>
      <c r="N146" s="4"/>
      <c r="O146" s="4"/>
    </row>
    <row r="147" spans="1:15" ht="25.75" customHeight="1" x14ac:dyDescent="0.35">
      <c r="A147" s="6"/>
      <c r="B147" s="3"/>
      <c r="C147" s="3"/>
      <c r="D147" s="3"/>
      <c r="E147" s="15"/>
      <c r="F147" s="3"/>
      <c r="G147" s="4"/>
      <c r="H147" s="4"/>
      <c r="I147" s="4"/>
      <c r="J147" s="4"/>
      <c r="K147" s="4"/>
      <c r="L147" s="4"/>
      <c r="M147" s="4"/>
      <c r="N147" s="4"/>
      <c r="O147" s="4"/>
    </row>
    <row r="148" spans="1:15" ht="14.4" customHeight="1" x14ac:dyDescent="0.35">
      <c r="A148" s="6"/>
      <c r="B148" s="3"/>
      <c r="C148" s="3"/>
      <c r="D148" s="3"/>
      <c r="E148" s="15"/>
      <c r="F148" s="3"/>
      <c r="G148" s="4"/>
      <c r="H148" s="5"/>
      <c r="I148" s="4"/>
      <c r="J148" s="4"/>
      <c r="K148" s="4"/>
      <c r="L148" s="4"/>
      <c r="M148" s="4"/>
      <c r="N148" s="4"/>
      <c r="O148" s="4"/>
    </row>
    <row r="149" spans="1:15" ht="14.4" customHeight="1" x14ac:dyDescent="0.35">
      <c r="A149" s="6"/>
      <c r="B149" s="3"/>
      <c r="C149" s="3"/>
      <c r="D149" s="3"/>
      <c r="E149" s="15"/>
      <c r="F149" s="3"/>
      <c r="G149" s="4"/>
      <c r="H149" s="5"/>
      <c r="I149" s="4"/>
      <c r="J149" s="4"/>
      <c r="K149" s="4"/>
      <c r="L149" s="4"/>
      <c r="M149" s="4"/>
      <c r="N149" s="4"/>
      <c r="O149" s="4"/>
    </row>
    <row r="150" spans="1:15" ht="20.399999999999999" customHeight="1" x14ac:dyDescent="0.35">
      <c r="A150" s="6"/>
      <c r="B150" s="3"/>
      <c r="C150" s="3"/>
      <c r="D150" s="3"/>
      <c r="E150" s="15"/>
      <c r="F150" s="3"/>
      <c r="G150" s="4"/>
      <c r="H150" s="4"/>
      <c r="I150" s="4"/>
      <c r="J150" s="4"/>
      <c r="K150" s="4"/>
      <c r="L150" s="4"/>
      <c r="M150" s="4"/>
      <c r="N150" s="4"/>
      <c r="O150" s="4"/>
    </row>
    <row r="151" spans="1:15" ht="14.4" customHeight="1" x14ac:dyDescent="0.35">
      <c r="A151" s="6"/>
      <c r="B151" s="3"/>
      <c r="C151" s="3"/>
      <c r="D151" s="3"/>
      <c r="E151" s="15"/>
      <c r="F151" s="3"/>
      <c r="G151" s="4"/>
      <c r="H151" s="4"/>
      <c r="I151" s="4"/>
      <c r="J151" s="4"/>
      <c r="K151" s="4"/>
      <c r="L151" s="4"/>
      <c r="M151" s="4"/>
      <c r="N151" s="4"/>
      <c r="O151" s="4"/>
    </row>
    <row r="152" spans="1:15" ht="14.4" customHeight="1" x14ac:dyDescent="0.35">
      <c r="A152" s="6"/>
      <c r="B152" s="3"/>
      <c r="C152" s="3"/>
      <c r="D152" s="3"/>
      <c r="E152" s="15"/>
      <c r="F152" s="3"/>
      <c r="G152" s="4"/>
      <c r="H152" s="5"/>
      <c r="I152" s="4"/>
      <c r="J152" s="4"/>
      <c r="K152" s="4"/>
      <c r="L152" s="4"/>
      <c r="M152" s="4"/>
      <c r="N152" s="4"/>
      <c r="O152" s="4"/>
    </row>
    <row r="153" spans="1:15" ht="14.4" customHeight="1" x14ac:dyDescent="0.35">
      <c r="A153" s="6"/>
      <c r="B153" s="3"/>
      <c r="C153" s="3"/>
      <c r="D153" s="3"/>
      <c r="E153" s="15"/>
      <c r="F153" s="3"/>
      <c r="G153" s="4"/>
      <c r="H153" s="5"/>
      <c r="I153" s="4"/>
      <c r="J153" s="4"/>
      <c r="K153" s="4"/>
      <c r="L153" s="4"/>
      <c r="M153" s="4"/>
      <c r="N153" s="4"/>
      <c r="O153" s="4"/>
    </row>
    <row r="154" spans="1:15" ht="14.4" customHeight="1" x14ac:dyDescent="0.35">
      <c r="A154" s="6"/>
      <c r="B154" s="3"/>
      <c r="C154" s="3"/>
      <c r="D154" s="11"/>
      <c r="E154" s="15"/>
      <c r="F154" s="11"/>
      <c r="G154" s="4"/>
      <c r="H154" s="4"/>
      <c r="I154" s="4"/>
      <c r="J154" s="4"/>
      <c r="K154" s="4"/>
      <c r="L154" s="4"/>
      <c r="M154" s="4"/>
      <c r="N154" s="4"/>
      <c r="O154" s="4"/>
    </row>
    <row r="155" spans="1:15" ht="14.4" customHeight="1" x14ac:dyDescent="0.35">
      <c r="A155" s="6"/>
      <c r="B155" s="3"/>
      <c r="C155" s="3"/>
      <c r="D155" s="3"/>
      <c r="E155" s="15"/>
      <c r="F155" s="3"/>
      <c r="G155" s="4"/>
      <c r="H155" s="5"/>
      <c r="I155" s="4"/>
      <c r="J155" s="4"/>
      <c r="K155" s="4"/>
      <c r="L155" s="4"/>
      <c r="M155" s="4"/>
      <c r="N155" s="4"/>
      <c r="O155" s="4"/>
    </row>
    <row r="156" spans="1:15" ht="14.4" customHeight="1" x14ac:dyDescent="0.35">
      <c r="A156" s="6"/>
      <c r="B156" s="3"/>
      <c r="C156" s="3"/>
      <c r="D156" s="3"/>
      <c r="E156" s="15"/>
      <c r="F156" s="3"/>
      <c r="G156" s="4"/>
      <c r="H156" s="5"/>
      <c r="I156" s="4"/>
      <c r="J156" s="4"/>
      <c r="K156" s="4"/>
      <c r="L156" s="4"/>
      <c r="M156" s="4"/>
      <c r="N156" s="4"/>
      <c r="O156" s="4"/>
    </row>
    <row r="157" spans="1:15" ht="14.4" customHeight="1" x14ac:dyDescent="0.35">
      <c r="A157" s="6"/>
      <c r="B157" s="3"/>
      <c r="C157" s="3"/>
      <c r="D157" s="3"/>
      <c r="E157" s="15"/>
      <c r="F157" s="3"/>
      <c r="G157" s="4"/>
      <c r="H157" s="5"/>
      <c r="I157" s="4"/>
      <c r="J157" s="4"/>
      <c r="K157" s="4"/>
      <c r="L157" s="4"/>
      <c r="M157" s="4"/>
      <c r="N157" s="4"/>
      <c r="O157" s="4"/>
    </row>
    <row r="158" spans="1:15" ht="16.75" customHeight="1" x14ac:dyDescent="0.35">
      <c r="A158" s="6"/>
      <c r="B158" s="3"/>
      <c r="C158" s="3"/>
      <c r="D158" s="3"/>
      <c r="E158" s="15"/>
      <c r="F158" s="3"/>
      <c r="G158" s="4"/>
      <c r="H158" s="4"/>
      <c r="I158" s="4"/>
      <c r="J158" s="4"/>
      <c r="K158" s="7"/>
      <c r="L158" s="4"/>
      <c r="M158" s="4"/>
      <c r="N158" s="4"/>
      <c r="O158" s="4"/>
    </row>
    <row r="159" spans="1:15" ht="14.4" customHeight="1" x14ac:dyDescent="0.35">
      <c r="A159" s="6"/>
      <c r="B159" s="3"/>
      <c r="C159" s="3"/>
      <c r="D159" s="3"/>
      <c r="E159" s="15"/>
      <c r="F159" s="3"/>
      <c r="G159" s="4"/>
      <c r="H159" s="5"/>
      <c r="I159" s="4"/>
      <c r="J159" s="4"/>
      <c r="K159" s="4"/>
      <c r="L159" s="4"/>
      <c r="M159" s="4"/>
      <c r="N159" s="4"/>
      <c r="O159" s="4"/>
    </row>
    <row r="160" spans="1:15" ht="14.4" customHeight="1" x14ac:dyDescent="0.35">
      <c r="A160" s="6"/>
      <c r="B160" s="3"/>
      <c r="C160" s="3"/>
      <c r="D160" s="3"/>
      <c r="E160" s="15"/>
      <c r="F160" s="3"/>
      <c r="G160" s="4"/>
      <c r="H160" s="4"/>
      <c r="I160" s="4"/>
      <c r="J160" s="4"/>
      <c r="K160" s="4"/>
      <c r="L160" s="4"/>
      <c r="M160" s="4"/>
      <c r="N160" s="4"/>
      <c r="O160" s="4"/>
    </row>
    <row r="161" spans="1:15" ht="14.4" customHeight="1" x14ac:dyDescent="0.35">
      <c r="A161" s="6"/>
      <c r="B161" s="3"/>
      <c r="C161" s="3"/>
      <c r="D161" s="3"/>
      <c r="E161" s="15"/>
      <c r="F161" s="3"/>
      <c r="G161" s="4"/>
      <c r="H161" s="4"/>
      <c r="I161" s="4"/>
      <c r="J161" s="4"/>
      <c r="K161" s="4"/>
      <c r="L161" s="4"/>
      <c r="M161" s="4"/>
      <c r="N161" s="4"/>
      <c r="O161" s="4"/>
    </row>
    <row r="162" spans="1:15" ht="14.4" customHeight="1" x14ac:dyDescent="0.35">
      <c r="A162" s="6"/>
      <c r="B162" s="6"/>
      <c r="C162" s="6"/>
      <c r="D162" s="6"/>
      <c r="E162" s="16"/>
      <c r="F162" s="6"/>
      <c r="G162" s="9"/>
      <c r="H162" s="9"/>
      <c r="I162" s="9"/>
      <c r="J162" s="9"/>
      <c r="K162" s="9"/>
      <c r="L162" s="4"/>
      <c r="M162" s="9"/>
      <c r="N162" s="9"/>
      <c r="O162" s="4"/>
    </row>
    <row r="163" spans="1:15" ht="14.4" customHeight="1" x14ac:dyDescent="0.35">
      <c r="A163" s="6"/>
      <c r="B163" s="3"/>
      <c r="C163" s="3"/>
      <c r="D163" s="3"/>
      <c r="E163" s="15"/>
      <c r="F163" s="3"/>
      <c r="G163" s="4"/>
      <c r="H163" s="5"/>
      <c r="I163" s="4"/>
      <c r="J163" s="4"/>
      <c r="K163" s="4"/>
      <c r="L163" s="4"/>
      <c r="M163" s="4"/>
      <c r="N163" s="4"/>
      <c r="O163" s="4"/>
    </row>
    <row r="164" spans="1:15" ht="14.4" customHeight="1" x14ac:dyDescent="0.35">
      <c r="A164" s="17"/>
      <c r="B164" s="18"/>
      <c r="C164" s="18"/>
      <c r="D164" s="18"/>
      <c r="E164" s="19"/>
      <c r="F164" s="18"/>
      <c r="G164" s="20"/>
      <c r="H164" s="21"/>
      <c r="I164" s="20"/>
      <c r="J164" s="20"/>
      <c r="K164" s="20"/>
      <c r="L164" s="20"/>
      <c r="M164" s="20"/>
      <c r="N164" s="20"/>
      <c r="O164" s="20"/>
    </row>
    <row r="165" spans="1:15" ht="13.75" customHeight="1" x14ac:dyDescent="0.35">
      <c r="A165" s="6"/>
      <c r="B165" s="3"/>
      <c r="C165" s="3"/>
      <c r="D165" s="3"/>
      <c r="E165" s="15"/>
      <c r="F165" s="3"/>
      <c r="G165" s="4"/>
      <c r="H165" s="4"/>
      <c r="I165" s="4"/>
      <c r="J165" s="4"/>
      <c r="K165" s="4"/>
      <c r="L165" s="4"/>
      <c r="M165" s="4"/>
      <c r="N165" s="4"/>
      <c r="O165" s="4"/>
    </row>
    <row r="166" spans="1:15" ht="24.65" customHeight="1" x14ac:dyDescent="0.35">
      <c r="A166" s="6"/>
      <c r="B166" s="3"/>
      <c r="C166" s="3"/>
      <c r="D166" s="3"/>
      <c r="E166" s="15"/>
      <c r="F166" s="3"/>
      <c r="G166" s="4"/>
      <c r="H166" s="5"/>
      <c r="I166" s="4"/>
      <c r="J166" s="4"/>
      <c r="K166" s="7"/>
      <c r="L166" s="4"/>
      <c r="M166" s="4"/>
      <c r="N166" s="4"/>
      <c r="O166" s="4"/>
    </row>
    <row r="167" spans="1:15" ht="20.399999999999999" customHeight="1" x14ac:dyDescent="0.35">
      <c r="A167" s="6"/>
      <c r="B167" s="3"/>
      <c r="C167" s="3"/>
      <c r="D167" s="3"/>
      <c r="E167" s="15"/>
      <c r="F167" s="3"/>
      <c r="G167" s="4"/>
      <c r="H167" s="5"/>
      <c r="I167" s="4"/>
      <c r="J167" s="4"/>
      <c r="K167" s="4"/>
      <c r="L167" s="4"/>
      <c r="M167" s="4"/>
      <c r="N167" s="4"/>
      <c r="O167" s="4"/>
    </row>
    <row r="168" spans="1:15" ht="14.4" customHeight="1" x14ac:dyDescent="0.35">
      <c r="A168" s="12"/>
      <c r="B168" s="3"/>
      <c r="C168" s="3"/>
      <c r="D168" s="3"/>
      <c r="E168" s="15"/>
      <c r="F168" s="3"/>
      <c r="G168" s="4"/>
      <c r="H168" s="5"/>
      <c r="I168" s="4"/>
      <c r="J168" s="4"/>
      <c r="K168" s="4"/>
      <c r="L168" s="4"/>
      <c r="M168" s="4"/>
      <c r="N168" s="4"/>
      <c r="O168" s="4"/>
    </row>
    <row r="169" spans="1:15" x14ac:dyDescent="0.35">
      <c r="A169" s="12"/>
      <c r="B169" s="3"/>
      <c r="C169" s="3"/>
      <c r="D169" s="3"/>
      <c r="E169" s="15"/>
      <c r="F169" s="3"/>
      <c r="G169" s="4"/>
      <c r="H169" s="4"/>
      <c r="I169" s="10"/>
      <c r="J169" s="4"/>
      <c r="K169" s="4"/>
      <c r="L169" s="4"/>
      <c r="M169" s="4"/>
      <c r="N169" s="4"/>
      <c r="O169" s="4"/>
    </row>
    <row r="170" spans="1:15" ht="14.4" customHeight="1" x14ac:dyDescent="0.35">
      <c r="A170" s="6"/>
      <c r="B170" s="3"/>
      <c r="C170" s="3"/>
      <c r="D170" s="3"/>
      <c r="E170" s="15"/>
      <c r="F170" s="3"/>
      <c r="G170" s="4"/>
      <c r="H170" s="5"/>
      <c r="I170" s="8"/>
      <c r="J170" s="4"/>
      <c r="K170" s="4"/>
      <c r="L170" s="4"/>
      <c r="M170" s="4"/>
      <c r="N170" s="4"/>
      <c r="O170" s="4"/>
    </row>
    <row r="171" spans="1:15" ht="14.4" customHeight="1" x14ac:dyDescent="0.35">
      <c r="A171" s="6"/>
      <c r="B171" s="3"/>
      <c r="C171" s="3"/>
      <c r="D171" s="3"/>
      <c r="E171" s="15"/>
      <c r="F171" s="3"/>
      <c r="G171" s="4"/>
      <c r="H171" s="4"/>
      <c r="I171" s="4"/>
      <c r="J171" s="4"/>
      <c r="K171" s="4"/>
      <c r="L171" s="4"/>
      <c r="M171" s="4"/>
      <c r="N171" s="4"/>
      <c r="O171" s="4"/>
    </row>
    <row r="172" spans="1:15" ht="14.4" customHeight="1" x14ac:dyDescent="0.35">
      <c r="A172" s="6"/>
      <c r="B172" s="3"/>
      <c r="C172" s="3"/>
      <c r="D172" s="3"/>
      <c r="E172" s="15"/>
      <c r="F172" s="3"/>
      <c r="G172" s="4"/>
      <c r="H172" s="5"/>
      <c r="I172" s="4"/>
      <c r="J172" s="4"/>
      <c r="K172" s="4"/>
      <c r="L172" s="4"/>
      <c r="M172" s="4"/>
      <c r="N172" s="4"/>
      <c r="O172" s="4"/>
    </row>
    <row r="173" spans="1:15" ht="14.4" customHeight="1" x14ac:dyDescent="0.35">
      <c r="A173" s="6"/>
      <c r="B173" s="3"/>
      <c r="C173" s="3"/>
      <c r="D173" s="3"/>
      <c r="E173" s="15"/>
      <c r="F173" s="3"/>
      <c r="G173" s="4"/>
      <c r="H173" s="4"/>
      <c r="I173" s="4"/>
      <c r="J173" s="4"/>
      <c r="K173" s="4"/>
      <c r="L173" s="4"/>
      <c r="M173" s="4"/>
      <c r="N173" s="4"/>
      <c r="O173" s="4"/>
    </row>
    <row r="174" spans="1:15" ht="14.4" customHeight="1" x14ac:dyDescent="0.35">
      <c r="A174" s="6"/>
      <c r="B174" s="3"/>
      <c r="C174" s="3"/>
      <c r="D174" s="3"/>
      <c r="E174" s="15"/>
      <c r="F174" s="3"/>
      <c r="G174" s="4"/>
      <c r="H174" s="4"/>
      <c r="I174" s="4"/>
      <c r="J174" s="4"/>
      <c r="K174" s="4"/>
      <c r="L174" s="4"/>
      <c r="M174" s="4"/>
      <c r="N174" s="4"/>
      <c r="O174" s="4"/>
    </row>
    <row r="175" spans="1:15" ht="14.4" customHeight="1" x14ac:dyDescent="0.35">
      <c r="A175" s="6"/>
      <c r="B175" s="3"/>
      <c r="C175" s="3"/>
      <c r="D175" s="3"/>
      <c r="E175" s="15"/>
      <c r="F175" s="3"/>
      <c r="G175" s="4"/>
      <c r="H175" s="5"/>
      <c r="I175" s="4"/>
      <c r="J175" s="4"/>
      <c r="K175" s="4"/>
      <c r="L175" s="4"/>
      <c r="M175" s="4"/>
      <c r="N175" s="4"/>
      <c r="O175" s="4"/>
    </row>
    <row r="176" spans="1:15" ht="20.399999999999999" customHeight="1" x14ac:dyDescent="0.35">
      <c r="A176" s="6"/>
      <c r="B176" s="3"/>
      <c r="C176" s="3"/>
      <c r="D176" s="3"/>
      <c r="E176" s="15"/>
      <c r="F176" s="3"/>
      <c r="G176" s="4"/>
      <c r="H176" s="5"/>
      <c r="I176" s="4"/>
      <c r="J176" s="4"/>
      <c r="K176" s="4"/>
      <c r="L176" s="4"/>
      <c r="M176" s="4"/>
      <c r="N176" s="4"/>
      <c r="O176" s="4"/>
    </row>
    <row r="179" spans="8:8" x14ac:dyDescent="0.35">
      <c r="H179">
        <f>SUM(H5:H176)</f>
        <v>0</v>
      </c>
    </row>
  </sheetData>
  <autoFilter ref="A3:K137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3"/>
  <sheetViews>
    <sheetView tabSelected="1" zoomScale="70" zoomScaleNormal="70" workbookViewId="0">
      <selection activeCell="R32" sqref="R32"/>
    </sheetView>
  </sheetViews>
  <sheetFormatPr defaultRowHeight="14.5" x14ac:dyDescent="0.35"/>
  <cols>
    <col min="1" max="1" width="14.08984375" customWidth="1"/>
    <col min="2" max="2" width="8" customWidth="1"/>
    <col min="3" max="3" width="14.6328125" customWidth="1"/>
    <col min="5" max="5" width="4.6328125" customWidth="1"/>
    <col min="6" max="6" width="10.6328125" customWidth="1"/>
    <col min="9" max="9" width="10.36328125" customWidth="1"/>
    <col min="13" max="13" width="9.1796875" bestFit="1" customWidth="1"/>
    <col min="18" max="18" width="3.453125" customWidth="1"/>
  </cols>
  <sheetData>
    <row r="1" spans="1:26" ht="46.25" customHeight="1" x14ac:dyDescent="0.35">
      <c r="C1" s="203" t="s">
        <v>40</v>
      </c>
      <c r="D1" s="204"/>
      <c r="E1" s="205"/>
      <c r="F1" s="163">
        <v>873</v>
      </c>
      <c r="N1" t="s">
        <v>45</v>
      </c>
    </row>
    <row r="2" spans="1:26" x14ac:dyDescent="0.35">
      <c r="C2" s="192" t="s">
        <v>357</v>
      </c>
      <c r="D2" s="206" t="s">
        <v>17</v>
      </c>
      <c r="E2" s="207"/>
      <c r="F2" s="91">
        <v>477</v>
      </c>
      <c r="G2" s="192">
        <f>F2+F3</f>
        <v>540</v>
      </c>
      <c r="H2" s="192">
        <f>G2</f>
        <v>540</v>
      </c>
      <c r="N2" s="22">
        <f>SUBTOTAL(109,'database Dicar 20132014'!I4:I136)</f>
        <v>882</v>
      </c>
    </row>
    <row r="3" spans="1:26" x14ac:dyDescent="0.35">
      <c r="C3" s="193"/>
      <c r="D3" s="206" t="s">
        <v>353</v>
      </c>
      <c r="E3" s="207"/>
      <c r="F3" s="92">
        <v>63</v>
      </c>
      <c r="G3" s="193"/>
      <c r="H3" s="193"/>
      <c r="N3" s="22"/>
    </row>
    <row r="4" spans="1:26" ht="14.4" customHeight="1" x14ac:dyDescent="0.35">
      <c r="C4" s="198" t="s">
        <v>358</v>
      </c>
      <c r="D4" s="206" t="s">
        <v>17</v>
      </c>
      <c r="E4" s="207"/>
      <c r="F4" s="167">
        <v>58</v>
      </c>
      <c r="G4" s="192">
        <f>F4+F5</f>
        <v>131</v>
      </c>
      <c r="H4" s="192">
        <f>G4+G6</f>
        <v>333</v>
      </c>
      <c r="J4" s="44"/>
      <c r="N4" s="22"/>
    </row>
    <row r="5" spans="1:26" ht="24.65" customHeight="1" x14ac:dyDescent="0.35">
      <c r="C5" s="199"/>
      <c r="D5" s="201" t="s">
        <v>353</v>
      </c>
      <c r="E5" s="202"/>
      <c r="F5" s="44">
        <v>73</v>
      </c>
      <c r="G5" s="193"/>
      <c r="H5" s="194"/>
      <c r="J5" s="44"/>
      <c r="N5" s="22"/>
    </row>
    <row r="6" spans="1:26" x14ac:dyDescent="0.35">
      <c r="C6" s="200"/>
      <c r="D6" s="201" t="s">
        <v>38</v>
      </c>
      <c r="E6" s="202"/>
      <c r="F6" s="180">
        <v>202</v>
      </c>
      <c r="G6" s="180">
        <v>202</v>
      </c>
      <c r="H6" s="193"/>
      <c r="N6" s="22"/>
    </row>
    <row r="7" spans="1:26" x14ac:dyDescent="0.35">
      <c r="N7" s="22"/>
    </row>
    <row r="8" spans="1:26" ht="14.4" x14ac:dyDescent="0.3">
      <c r="C8" s="195" t="s">
        <v>17</v>
      </c>
      <c r="D8" s="196"/>
      <c r="E8" s="197"/>
      <c r="F8" s="63" t="s">
        <v>34</v>
      </c>
      <c r="G8" s="64" t="s">
        <v>12</v>
      </c>
      <c r="H8" s="65" t="s">
        <v>1</v>
      </c>
      <c r="I8" s="65" t="s">
        <v>4</v>
      </c>
      <c r="J8" s="66" t="s">
        <v>349</v>
      </c>
    </row>
    <row r="9" spans="1:26" ht="14.4" x14ac:dyDescent="0.3">
      <c r="C9" s="23" t="s">
        <v>348</v>
      </c>
      <c r="D9" s="24"/>
      <c r="E9" s="164"/>
      <c r="F9" s="45">
        <f>SUM(G9:J9)</f>
        <v>62</v>
      </c>
      <c r="G9" s="45">
        <v>11</v>
      </c>
      <c r="H9" s="46">
        <v>17</v>
      </c>
      <c r="I9" s="46">
        <v>33</v>
      </c>
      <c r="J9" s="161">
        <v>1</v>
      </c>
      <c r="Z9" s="47"/>
    </row>
    <row r="10" spans="1:26" ht="14.4" x14ac:dyDescent="0.3">
      <c r="A10" t="s">
        <v>350</v>
      </c>
      <c r="C10" s="55" t="s">
        <v>359</v>
      </c>
      <c r="D10" s="56"/>
      <c r="E10" s="165"/>
      <c r="F10" s="57">
        <f>SUM(G10:I10)</f>
        <v>477</v>
      </c>
      <c r="G10" s="57">
        <v>97</v>
      </c>
      <c r="H10" s="58">
        <v>173</v>
      </c>
      <c r="I10" s="58">
        <v>207</v>
      </c>
      <c r="J10" s="59"/>
      <c r="M10" s="22"/>
    </row>
    <row r="11" spans="1:26" ht="14.4" x14ac:dyDescent="0.3">
      <c r="C11" s="60" t="s">
        <v>352</v>
      </c>
      <c r="D11" s="61"/>
      <c r="E11" s="166"/>
      <c r="F11" s="75">
        <f>F10/F9</f>
        <v>7.693548387096774</v>
      </c>
      <c r="G11" s="62">
        <f>G10/G9</f>
        <v>8.8181818181818183</v>
      </c>
      <c r="H11" s="76">
        <f>H10/H9</f>
        <v>10.176470588235293</v>
      </c>
      <c r="I11" s="76">
        <f>I10/I9</f>
        <v>6.2727272727272725</v>
      </c>
      <c r="J11" s="77"/>
      <c r="M11" s="22"/>
    </row>
    <row r="12" spans="1:26" ht="9" customHeight="1" x14ac:dyDescent="0.3"/>
    <row r="13" spans="1:26" ht="14.4" x14ac:dyDescent="0.3">
      <c r="C13" s="78" t="s">
        <v>51</v>
      </c>
      <c r="D13" s="79"/>
      <c r="E13" s="79"/>
      <c r="F13" s="80">
        <v>8</v>
      </c>
      <c r="G13" s="175">
        <v>1</v>
      </c>
      <c r="H13" s="176">
        <v>1</v>
      </c>
      <c r="I13" s="176">
        <v>5</v>
      </c>
      <c r="J13" s="177">
        <v>1</v>
      </c>
    </row>
    <row r="14" spans="1:26" ht="14.4" x14ac:dyDescent="0.3">
      <c r="A14" t="s">
        <v>351</v>
      </c>
      <c r="C14" s="83" t="s">
        <v>49</v>
      </c>
      <c r="D14" s="84"/>
      <c r="E14" s="84"/>
      <c r="F14" s="85">
        <f>SUM(G14:J14)</f>
        <v>58</v>
      </c>
      <c r="G14" s="86">
        <v>4</v>
      </c>
      <c r="H14" s="87">
        <v>9</v>
      </c>
      <c r="I14" s="87">
        <v>40</v>
      </c>
      <c r="J14" s="88">
        <v>5</v>
      </c>
    </row>
    <row r="15" spans="1:26" ht="14.4" x14ac:dyDescent="0.3">
      <c r="C15" s="89" t="s">
        <v>50</v>
      </c>
      <c r="D15" s="90"/>
      <c r="E15" s="90"/>
      <c r="F15" s="162">
        <f>F14/F13</f>
        <v>7.25</v>
      </c>
      <c r="G15" s="168">
        <f>G14/G13</f>
        <v>4</v>
      </c>
      <c r="H15" s="170">
        <f>H14/H13</f>
        <v>9</v>
      </c>
      <c r="I15" s="170">
        <f>I14/I13</f>
        <v>8</v>
      </c>
      <c r="J15" s="170">
        <f>J14/J13</f>
        <v>5</v>
      </c>
    </row>
    <row r="16" spans="1:26" ht="6" customHeight="1" x14ac:dyDescent="0.3">
      <c r="I16" s="24"/>
    </row>
    <row r="17" spans="1:10" ht="14.4" x14ac:dyDescent="0.3">
      <c r="C17" s="51" t="s">
        <v>42</v>
      </c>
      <c r="D17" s="52"/>
      <c r="E17" s="52"/>
      <c r="F17" s="70">
        <f>F10+F14</f>
        <v>535</v>
      </c>
      <c r="G17" s="71">
        <f>G10+G14</f>
        <v>101</v>
      </c>
      <c r="H17" s="74">
        <f>H10+H14</f>
        <v>182</v>
      </c>
      <c r="I17" s="74">
        <f>I10+I14</f>
        <v>247</v>
      </c>
      <c r="J17" s="74">
        <f>J10+J14</f>
        <v>5</v>
      </c>
    </row>
    <row r="18" spans="1:10" ht="14.4" x14ac:dyDescent="0.3">
      <c r="C18" s="53" t="s">
        <v>352</v>
      </c>
      <c r="D18" s="54"/>
      <c r="E18" s="54"/>
      <c r="F18" s="69">
        <f>F17/F9</f>
        <v>8.629032258064516</v>
      </c>
      <c r="G18" s="72">
        <f>G17/G9</f>
        <v>9.1818181818181817</v>
      </c>
      <c r="H18" s="172">
        <f>H17/H9</f>
        <v>10.705882352941176</v>
      </c>
      <c r="I18" s="172">
        <f>I17/I9</f>
        <v>7.4848484848484844</v>
      </c>
      <c r="J18" s="173"/>
    </row>
    <row r="19" spans="1:10" ht="19.25" customHeight="1" x14ac:dyDescent="0.3">
      <c r="I19" s="24"/>
    </row>
    <row r="20" spans="1:10" x14ac:dyDescent="0.35">
      <c r="C20" s="195" t="s">
        <v>48</v>
      </c>
      <c r="D20" s="196"/>
      <c r="E20" s="197"/>
      <c r="F20" s="67" t="s">
        <v>34</v>
      </c>
      <c r="G20" s="64" t="s">
        <v>12</v>
      </c>
      <c r="H20" s="65" t="s">
        <v>1</v>
      </c>
      <c r="I20" s="65" t="s">
        <v>4</v>
      </c>
      <c r="J20" s="66" t="s">
        <v>349</v>
      </c>
    </row>
    <row r="21" spans="1:10" x14ac:dyDescent="0.35">
      <c r="C21" s="23" t="s">
        <v>46</v>
      </c>
      <c r="D21" s="24"/>
      <c r="E21" s="164"/>
      <c r="F21" s="49">
        <v>8</v>
      </c>
      <c r="G21" s="49">
        <v>3</v>
      </c>
      <c r="H21" s="50">
        <f>3</f>
        <v>3</v>
      </c>
      <c r="I21" s="50">
        <v>3</v>
      </c>
      <c r="J21" s="161">
        <v>0</v>
      </c>
    </row>
    <row r="22" spans="1:10" x14ac:dyDescent="0.35">
      <c r="A22" t="s">
        <v>54</v>
      </c>
      <c r="C22" s="55" t="s">
        <v>47</v>
      </c>
      <c r="D22" s="56"/>
      <c r="E22" s="165"/>
      <c r="F22" s="68">
        <v>63</v>
      </c>
      <c r="G22" s="57">
        <v>24</v>
      </c>
      <c r="H22" s="58">
        <v>21</v>
      </c>
      <c r="I22" s="58">
        <v>18</v>
      </c>
      <c r="J22" s="59">
        <v>0</v>
      </c>
    </row>
    <row r="23" spans="1:10" x14ac:dyDescent="0.35">
      <c r="C23" s="60" t="s">
        <v>352</v>
      </c>
      <c r="D23" s="61"/>
      <c r="E23" s="166"/>
      <c r="F23" s="62">
        <f>F22/F21</f>
        <v>7.875</v>
      </c>
      <c r="G23" s="62">
        <f>G22/G21</f>
        <v>8</v>
      </c>
      <c r="H23" s="76">
        <f>H22/H21</f>
        <v>7</v>
      </c>
      <c r="I23" s="76">
        <f>I22/I21</f>
        <v>6</v>
      </c>
      <c r="J23" s="77" t="s">
        <v>354</v>
      </c>
    </row>
    <row r="24" spans="1:10" ht="8.4" customHeight="1" x14ac:dyDescent="0.35">
      <c r="I24" s="24"/>
    </row>
    <row r="25" spans="1:10" x14ac:dyDescent="0.35">
      <c r="C25" s="78" t="s">
        <v>51</v>
      </c>
      <c r="D25" s="79"/>
      <c r="E25" s="79"/>
      <c r="F25" s="80">
        <v>9</v>
      </c>
      <c r="G25" s="81">
        <v>2</v>
      </c>
      <c r="H25" s="82">
        <v>1</v>
      </c>
      <c r="I25" s="82">
        <v>5</v>
      </c>
      <c r="J25" s="177"/>
    </row>
    <row r="26" spans="1:10" x14ac:dyDescent="0.35">
      <c r="A26" t="s">
        <v>55</v>
      </c>
      <c r="C26" s="83" t="s">
        <v>49</v>
      </c>
      <c r="D26" s="84"/>
      <c r="E26" s="84"/>
      <c r="F26" s="85">
        <v>73</v>
      </c>
      <c r="G26" s="86">
        <v>30</v>
      </c>
      <c r="H26" s="87">
        <v>9</v>
      </c>
      <c r="I26" s="87">
        <v>26</v>
      </c>
      <c r="J26" s="88"/>
    </row>
    <row r="27" spans="1:10" x14ac:dyDescent="0.35">
      <c r="C27" s="89" t="s">
        <v>50</v>
      </c>
      <c r="D27" s="90"/>
      <c r="E27" s="90"/>
      <c r="F27" s="162">
        <f>F26/F25</f>
        <v>8.1111111111111107</v>
      </c>
      <c r="G27" s="168">
        <f>G26/G25</f>
        <v>15</v>
      </c>
      <c r="H27" s="170">
        <f>H26/H25</f>
        <v>9</v>
      </c>
      <c r="I27" s="170">
        <f>I26/I25</f>
        <v>5.2</v>
      </c>
      <c r="J27" s="169"/>
    </row>
    <row r="28" spans="1:10" ht="9" customHeight="1" x14ac:dyDescent="0.35">
      <c r="F28" s="48"/>
      <c r="G28" s="48"/>
      <c r="H28" s="48"/>
      <c r="I28" s="171"/>
    </row>
    <row r="29" spans="1:10" x14ac:dyDescent="0.35">
      <c r="C29" s="181" t="s">
        <v>360</v>
      </c>
      <c r="D29" s="182"/>
      <c r="E29" s="182"/>
      <c r="F29" s="176">
        <v>16</v>
      </c>
      <c r="G29" s="176">
        <v>4</v>
      </c>
      <c r="H29" s="176">
        <v>5</v>
      </c>
      <c r="I29" s="177">
        <v>7</v>
      </c>
    </row>
    <row r="30" spans="1:10" x14ac:dyDescent="0.35">
      <c r="C30" s="51" t="s">
        <v>42</v>
      </c>
      <c r="D30" s="52"/>
      <c r="E30" s="52"/>
      <c r="F30" s="70">
        <v>136</v>
      </c>
      <c r="G30" s="71">
        <v>54</v>
      </c>
      <c r="H30" s="74">
        <v>36</v>
      </c>
      <c r="I30" s="74">
        <v>46</v>
      </c>
    </row>
    <row r="31" spans="1:10" x14ac:dyDescent="0.35">
      <c r="C31" s="53" t="s">
        <v>352</v>
      </c>
      <c r="D31" s="54"/>
      <c r="E31" s="54"/>
      <c r="F31" s="69">
        <f>F30/F29</f>
        <v>8.5</v>
      </c>
      <c r="G31" s="72">
        <f>G30/G29</f>
        <v>13.5</v>
      </c>
      <c r="H31" s="73">
        <f>H30/H29</f>
        <v>7.2</v>
      </c>
      <c r="I31" s="73">
        <f>I30/I29</f>
        <v>6.5714285714285712</v>
      </c>
    </row>
    <row r="32" spans="1:10" ht="22.75" customHeight="1" x14ac:dyDescent="0.35">
      <c r="I32" s="24"/>
    </row>
    <row r="33" spans="1:9" x14ac:dyDescent="0.35">
      <c r="C33" s="195" t="s">
        <v>52</v>
      </c>
      <c r="D33" s="196"/>
      <c r="E33" s="197"/>
      <c r="F33" s="67" t="s">
        <v>34</v>
      </c>
    </row>
    <row r="34" spans="1:9" x14ac:dyDescent="0.35">
      <c r="C34" t="s">
        <v>53</v>
      </c>
      <c r="F34" s="49">
        <v>33</v>
      </c>
    </row>
    <row r="35" spans="1:9" x14ac:dyDescent="0.35">
      <c r="A35" t="s">
        <v>56</v>
      </c>
      <c r="C35" s="51" t="s">
        <v>42</v>
      </c>
      <c r="D35" s="52"/>
      <c r="E35" s="52"/>
      <c r="F35" s="70">
        <v>202</v>
      </c>
    </row>
    <row r="36" spans="1:9" x14ac:dyDescent="0.35">
      <c r="C36" s="53" t="s">
        <v>50</v>
      </c>
      <c r="D36" s="54"/>
      <c r="E36" s="54"/>
      <c r="F36" s="69">
        <f>F35/F34</f>
        <v>6.1212121212121211</v>
      </c>
    </row>
    <row r="40" spans="1:9" x14ac:dyDescent="0.35">
      <c r="C40" s="195" t="s">
        <v>57</v>
      </c>
      <c r="D40" s="196"/>
      <c r="E40" s="197"/>
      <c r="F40" s="63" t="s">
        <v>34</v>
      </c>
      <c r="G40" s="64" t="s">
        <v>12</v>
      </c>
      <c r="H40" s="65" t="s">
        <v>1</v>
      </c>
      <c r="I40" s="66" t="s">
        <v>4</v>
      </c>
    </row>
    <row r="41" spans="1:9" x14ac:dyDescent="0.35">
      <c r="C41" t="s">
        <v>41</v>
      </c>
      <c r="F41" s="45">
        <f>F9+F21</f>
        <v>70</v>
      </c>
      <c r="G41" s="45">
        <v>22</v>
      </c>
      <c r="H41" s="46">
        <v>16</v>
      </c>
      <c r="I41" s="47">
        <v>33</v>
      </c>
    </row>
    <row r="42" spans="1:9" x14ac:dyDescent="0.35">
      <c r="A42" t="s">
        <v>35</v>
      </c>
      <c r="C42" s="55" t="s">
        <v>47</v>
      </c>
      <c r="D42" s="56"/>
      <c r="E42" s="56"/>
      <c r="F42" s="57">
        <f>F10+F22</f>
        <v>540</v>
      </c>
      <c r="G42" s="57">
        <v>216</v>
      </c>
      <c r="H42" s="58">
        <v>195</v>
      </c>
      <c r="I42" s="59">
        <v>201</v>
      </c>
    </row>
    <row r="43" spans="1:9" x14ac:dyDescent="0.35">
      <c r="C43" s="60" t="s">
        <v>43</v>
      </c>
      <c r="D43" s="61"/>
      <c r="E43" s="61"/>
      <c r="F43" s="75">
        <f>F42/F41</f>
        <v>7.7142857142857144</v>
      </c>
      <c r="G43" s="62">
        <f>G42/G41</f>
        <v>9.8181818181818183</v>
      </c>
      <c r="H43" s="76">
        <f>H42/H41</f>
        <v>12.1875</v>
      </c>
      <c r="I43" s="77">
        <f>I42/I41</f>
        <v>6.0909090909090908</v>
      </c>
    </row>
  </sheetData>
  <mergeCells count="16">
    <mergeCell ref="C1:E1"/>
    <mergeCell ref="D2:E2"/>
    <mergeCell ref="D3:E3"/>
    <mergeCell ref="D4:E4"/>
    <mergeCell ref="D5:E5"/>
    <mergeCell ref="C40:E40"/>
    <mergeCell ref="G4:G5"/>
    <mergeCell ref="G2:G3"/>
    <mergeCell ref="C2:C3"/>
    <mergeCell ref="C4:C6"/>
    <mergeCell ref="D6:E6"/>
    <mergeCell ref="H2:H3"/>
    <mergeCell ref="H4:H6"/>
    <mergeCell ref="C8:E8"/>
    <mergeCell ref="C20:E20"/>
    <mergeCell ref="C33:E33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R94"/>
  <sheetViews>
    <sheetView topLeftCell="D1" zoomScale="70" zoomScaleNormal="70" workbookViewId="0">
      <selection activeCell="L16" sqref="L16"/>
    </sheetView>
  </sheetViews>
  <sheetFormatPr defaultRowHeight="14.5" x14ac:dyDescent="0.35"/>
  <cols>
    <col min="1" max="1" width="19.81640625" customWidth="1"/>
    <col min="2" max="2" width="10.6328125" customWidth="1"/>
    <col min="3" max="3" width="11.81640625" customWidth="1"/>
    <col min="4" max="4" width="10.90625" customWidth="1"/>
    <col min="5" max="5" width="15" customWidth="1"/>
    <col min="7" max="7" width="12.08984375" customWidth="1"/>
    <col min="8" max="8" width="17.26953125" customWidth="1"/>
    <col min="9" max="9" width="13" customWidth="1"/>
  </cols>
  <sheetData>
    <row r="1" spans="1:18" x14ac:dyDescent="0.35">
      <c r="A1" s="187" t="s">
        <v>39</v>
      </c>
      <c r="B1" s="187">
        <v>434</v>
      </c>
      <c r="R1" t="s">
        <v>45</v>
      </c>
    </row>
    <row r="2" spans="1:18" x14ac:dyDescent="0.35">
      <c r="H2" s="212" t="s">
        <v>364</v>
      </c>
      <c r="I2" s="212"/>
      <c r="J2" s="213" t="s">
        <v>365</v>
      </c>
      <c r="K2" s="213"/>
      <c r="L2" s="213"/>
      <c r="R2" s="186">
        <f>SUBTOTAL(109,I23:I94)</f>
        <v>76</v>
      </c>
    </row>
    <row r="3" spans="1:18" x14ac:dyDescent="0.35">
      <c r="C3" s="25" t="s">
        <v>12</v>
      </c>
      <c r="D3" s="26" t="s">
        <v>1</v>
      </c>
      <c r="E3" s="27" t="s">
        <v>4</v>
      </c>
      <c r="H3" s="36" t="s">
        <v>366</v>
      </c>
      <c r="I3" s="36" t="s">
        <v>367</v>
      </c>
      <c r="J3" s="180" t="s">
        <v>17</v>
      </c>
      <c r="K3" s="38" t="s">
        <v>363</v>
      </c>
      <c r="L3" s="7" t="s">
        <v>38</v>
      </c>
    </row>
    <row r="4" spans="1:18" x14ac:dyDescent="0.35">
      <c r="A4" s="208" t="s">
        <v>362</v>
      </c>
      <c r="B4" s="188">
        <v>327</v>
      </c>
      <c r="C4" s="30">
        <v>55</v>
      </c>
      <c r="D4" s="28">
        <v>122</v>
      </c>
      <c r="E4" s="29">
        <v>150</v>
      </c>
      <c r="F4" s="189" t="s">
        <v>37</v>
      </c>
      <c r="G4" s="190">
        <f>SUM(C4:E4)</f>
        <v>327</v>
      </c>
      <c r="H4" s="37">
        <v>321</v>
      </c>
      <c r="I4" s="36">
        <v>6</v>
      </c>
      <c r="J4" s="38">
        <v>27</v>
      </c>
      <c r="K4" s="22">
        <v>4</v>
      </c>
      <c r="L4" s="38">
        <v>76</v>
      </c>
    </row>
    <row r="5" spans="1:18" x14ac:dyDescent="0.35">
      <c r="A5" s="209"/>
      <c r="B5" s="40">
        <f>B4/$B$1</f>
        <v>0.75345622119815669</v>
      </c>
      <c r="C5" s="41">
        <f>C4/$B$4</f>
        <v>0.16819571865443425</v>
      </c>
      <c r="D5" s="42">
        <f>D4/$B$4</f>
        <v>0.37308868501529052</v>
      </c>
      <c r="E5" s="32">
        <f>E4/$B$4</f>
        <v>0.45871559633027525</v>
      </c>
      <c r="F5" s="189" t="s">
        <v>36</v>
      </c>
      <c r="H5" s="33">
        <f>H4/$B$4</f>
        <v>0.98165137614678899</v>
      </c>
      <c r="I5" s="39">
        <f>I4/$B$4</f>
        <v>1.834862385321101E-2</v>
      </c>
      <c r="J5" s="33">
        <f>J4/$B$8</f>
        <v>0.25233644859813081</v>
      </c>
      <c r="K5" s="33">
        <f>K4/$B$8</f>
        <v>3.7383177570093455E-2</v>
      </c>
      <c r="L5" s="34">
        <f>L4/$B$8</f>
        <v>0.71028037383177567</v>
      </c>
    </row>
    <row r="8" spans="1:18" x14ac:dyDescent="0.35">
      <c r="A8" s="210" t="s">
        <v>361</v>
      </c>
      <c r="B8" s="191">
        <v>107</v>
      </c>
      <c r="C8" s="189" t="s">
        <v>37</v>
      </c>
      <c r="D8" s="24"/>
      <c r="E8" s="24"/>
    </row>
    <row r="9" spans="1:18" x14ac:dyDescent="0.35">
      <c r="A9" s="211"/>
      <c r="B9" s="31">
        <f>B8/B1</f>
        <v>0.24654377880184331</v>
      </c>
      <c r="C9" s="189" t="s">
        <v>36</v>
      </c>
      <c r="D9" s="24"/>
      <c r="E9" s="24"/>
    </row>
    <row r="16" spans="1:18" ht="26" customHeight="1" x14ac:dyDescent="0.35"/>
    <row r="17" spans="1:11" ht="26" customHeight="1" x14ac:dyDescent="0.35"/>
    <row r="18" spans="1:11" ht="27.65" customHeight="1" x14ac:dyDescent="0.35"/>
    <row r="19" spans="1:11" ht="27" customHeight="1" x14ac:dyDescent="0.35"/>
    <row r="21" spans="1:11" ht="17.5" customHeight="1" x14ac:dyDescent="0.35"/>
    <row r="22" spans="1:11" ht="25.25" customHeight="1" x14ac:dyDescent="0.35">
      <c r="A22" s="93" t="s">
        <v>58</v>
      </c>
      <c r="B22" s="94" t="s">
        <v>59</v>
      </c>
      <c r="C22" s="94"/>
      <c r="D22" s="95" t="s">
        <v>60</v>
      </c>
      <c r="E22" s="95" t="s">
        <v>61</v>
      </c>
      <c r="F22" s="94" t="s">
        <v>0</v>
      </c>
      <c r="G22" s="96" t="s">
        <v>62</v>
      </c>
      <c r="H22" s="97" t="s">
        <v>63</v>
      </c>
      <c r="I22" s="94" t="s">
        <v>64</v>
      </c>
      <c r="J22" s="97" t="s">
        <v>65</v>
      </c>
      <c r="K22" s="94" t="s">
        <v>66</v>
      </c>
    </row>
    <row r="23" spans="1:11" ht="28" hidden="1" customHeight="1" x14ac:dyDescent="0.35">
      <c r="A23" s="98" t="s">
        <v>67</v>
      </c>
      <c r="B23" s="99" t="s">
        <v>68</v>
      </c>
      <c r="C23" s="99" t="s">
        <v>1</v>
      </c>
      <c r="D23" s="100" t="s">
        <v>69</v>
      </c>
      <c r="E23" s="101" t="s">
        <v>35</v>
      </c>
      <c r="F23" s="102" t="s">
        <v>3</v>
      </c>
      <c r="G23" s="103" t="s">
        <v>70</v>
      </c>
      <c r="H23" s="104" t="s">
        <v>71</v>
      </c>
      <c r="I23" s="105">
        <v>6</v>
      </c>
      <c r="J23" s="106"/>
      <c r="K23" s="107">
        <v>41415</v>
      </c>
    </row>
    <row r="24" spans="1:11" ht="28" customHeight="1" x14ac:dyDescent="0.35">
      <c r="A24" s="98" t="s">
        <v>72</v>
      </c>
      <c r="B24" s="99" t="s">
        <v>68</v>
      </c>
      <c r="C24" s="99"/>
      <c r="D24" s="100" t="s">
        <v>73</v>
      </c>
      <c r="E24" s="101" t="s">
        <v>44</v>
      </c>
      <c r="F24" s="102" t="s">
        <v>3</v>
      </c>
      <c r="G24" s="103" t="s">
        <v>74</v>
      </c>
      <c r="H24" s="104" t="s">
        <v>75</v>
      </c>
      <c r="I24" s="105">
        <v>3</v>
      </c>
      <c r="J24" s="106"/>
      <c r="K24" s="107">
        <v>41522</v>
      </c>
    </row>
    <row r="25" spans="1:11" ht="26.5" hidden="1" customHeight="1" x14ac:dyDescent="0.35">
      <c r="A25" s="98" t="s">
        <v>76</v>
      </c>
      <c r="B25" s="99" t="s">
        <v>68</v>
      </c>
      <c r="C25" s="99" t="s">
        <v>77</v>
      </c>
      <c r="D25" s="100" t="s">
        <v>78</v>
      </c>
      <c r="E25" s="101" t="s">
        <v>79</v>
      </c>
      <c r="F25" s="102" t="s">
        <v>8</v>
      </c>
      <c r="G25" s="103" t="s">
        <v>3</v>
      </c>
      <c r="H25" s="104" t="s">
        <v>80</v>
      </c>
      <c r="I25" s="105">
        <v>4</v>
      </c>
      <c r="J25" s="106"/>
      <c r="K25" s="107">
        <v>41541</v>
      </c>
    </row>
    <row r="26" spans="1:11" ht="24" hidden="1" customHeight="1" x14ac:dyDescent="0.35">
      <c r="A26" s="98" t="s">
        <v>26</v>
      </c>
      <c r="B26" s="99" t="s">
        <v>68</v>
      </c>
      <c r="C26" s="99" t="s">
        <v>12</v>
      </c>
      <c r="D26" s="100" t="s">
        <v>81</v>
      </c>
      <c r="E26" s="101" t="s">
        <v>35</v>
      </c>
      <c r="F26" s="102" t="s">
        <v>8</v>
      </c>
      <c r="G26" s="103" t="s">
        <v>70</v>
      </c>
      <c r="H26" s="104" t="s">
        <v>82</v>
      </c>
      <c r="I26" s="105">
        <v>9</v>
      </c>
      <c r="J26" s="106"/>
      <c r="K26" s="107">
        <v>41415</v>
      </c>
    </row>
    <row r="27" spans="1:11" ht="26" hidden="1" customHeight="1" x14ac:dyDescent="0.35">
      <c r="A27" s="98" t="s">
        <v>26</v>
      </c>
      <c r="B27" s="99" t="s">
        <v>68</v>
      </c>
      <c r="C27" s="99" t="s">
        <v>1</v>
      </c>
      <c r="D27" s="100" t="s">
        <v>84</v>
      </c>
      <c r="E27" s="101" t="s">
        <v>35</v>
      </c>
      <c r="F27" s="102" t="s">
        <v>8</v>
      </c>
      <c r="G27" s="103" t="s">
        <v>70</v>
      </c>
      <c r="H27" s="104" t="s">
        <v>85</v>
      </c>
      <c r="I27" s="105">
        <v>9</v>
      </c>
      <c r="J27" s="106"/>
      <c r="K27" s="107">
        <v>41415</v>
      </c>
    </row>
    <row r="28" spans="1:11" ht="26" customHeight="1" x14ac:dyDescent="0.35">
      <c r="A28" s="98" t="s">
        <v>26</v>
      </c>
      <c r="B28" s="99" t="s">
        <v>68</v>
      </c>
      <c r="C28" s="99"/>
      <c r="D28" s="100" t="s">
        <v>86</v>
      </c>
      <c r="E28" s="101" t="s">
        <v>44</v>
      </c>
      <c r="F28" s="102" t="s">
        <v>5</v>
      </c>
      <c r="G28" s="103" t="s">
        <v>70</v>
      </c>
      <c r="H28" s="104" t="s">
        <v>87</v>
      </c>
      <c r="I28" s="105">
        <v>9</v>
      </c>
      <c r="J28" s="106"/>
      <c r="K28" s="107">
        <v>41522</v>
      </c>
    </row>
    <row r="29" spans="1:11" hidden="1" x14ac:dyDescent="0.35">
      <c r="A29" s="98" t="s">
        <v>26</v>
      </c>
      <c r="B29" s="99" t="s">
        <v>68</v>
      </c>
      <c r="C29" s="99" t="s">
        <v>4</v>
      </c>
      <c r="D29" s="100" t="s">
        <v>88</v>
      </c>
      <c r="E29" s="101" t="s">
        <v>79</v>
      </c>
      <c r="F29" s="102" t="s">
        <v>5</v>
      </c>
      <c r="G29" s="103" t="s">
        <v>70</v>
      </c>
      <c r="H29" s="104" t="s">
        <v>89</v>
      </c>
      <c r="I29" s="105">
        <v>9</v>
      </c>
      <c r="J29" s="108"/>
      <c r="K29" s="107">
        <v>41522</v>
      </c>
    </row>
    <row r="30" spans="1:11" ht="22.5" hidden="1" customHeight="1" x14ac:dyDescent="0.35">
      <c r="A30" s="98" t="s">
        <v>24</v>
      </c>
      <c r="B30" s="99" t="s">
        <v>68</v>
      </c>
      <c r="C30" s="99" t="s">
        <v>4</v>
      </c>
      <c r="D30" s="100" t="s">
        <v>90</v>
      </c>
      <c r="E30" s="101" t="s">
        <v>91</v>
      </c>
      <c r="F30" s="102" t="s">
        <v>92</v>
      </c>
      <c r="G30" s="103" t="s">
        <v>93</v>
      </c>
      <c r="H30" s="104" t="s">
        <v>94</v>
      </c>
      <c r="I30" s="109">
        <v>3</v>
      </c>
      <c r="J30" s="110"/>
      <c r="K30" s="107">
        <v>41415</v>
      </c>
    </row>
    <row r="31" spans="1:11" ht="31.5" hidden="1" customHeight="1" x14ac:dyDescent="0.35">
      <c r="A31" s="98" t="s">
        <v>24</v>
      </c>
      <c r="B31" s="99" t="s">
        <v>68</v>
      </c>
      <c r="C31" s="99" t="s">
        <v>4</v>
      </c>
      <c r="D31" s="100" t="s">
        <v>90</v>
      </c>
      <c r="E31" s="101" t="s">
        <v>91</v>
      </c>
      <c r="F31" s="102" t="s">
        <v>92</v>
      </c>
      <c r="G31" s="103" t="s">
        <v>93</v>
      </c>
      <c r="H31" s="104" t="s">
        <v>95</v>
      </c>
      <c r="I31" s="109">
        <v>3</v>
      </c>
      <c r="J31" s="110"/>
      <c r="K31" s="107">
        <v>41415</v>
      </c>
    </row>
    <row r="32" spans="1:11" ht="41.5" hidden="1" x14ac:dyDescent="0.35">
      <c r="A32" s="98" t="s">
        <v>24</v>
      </c>
      <c r="B32" s="99" t="s">
        <v>68</v>
      </c>
      <c r="C32" s="99" t="s">
        <v>1</v>
      </c>
      <c r="D32" s="100" t="s">
        <v>96</v>
      </c>
      <c r="E32" s="101" t="s">
        <v>35</v>
      </c>
      <c r="F32" s="102" t="s">
        <v>8</v>
      </c>
      <c r="G32" s="103" t="s">
        <v>93</v>
      </c>
      <c r="H32" s="104" t="s">
        <v>97</v>
      </c>
      <c r="I32" s="109">
        <v>3</v>
      </c>
      <c r="J32" s="110"/>
      <c r="K32" s="107">
        <v>41415</v>
      </c>
    </row>
    <row r="33" spans="1:11" ht="31.5" hidden="1" x14ac:dyDescent="0.35">
      <c r="A33" s="98" t="s">
        <v>24</v>
      </c>
      <c r="B33" s="99" t="s">
        <v>68</v>
      </c>
      <c r="C33" s="99" t="s">
        <v>1</v>
      </c>
      <c r="D33" s="100" t="s">
        <v>98</v>
      </c>
      <c r="E33" s="101" t="s">
        <v>35</v>
      </c>
      <c r="F33" s="102" t="s">
        <v>92</v>
      </c>
      <c r="G33" s="103" t="s">
        <v>93</v>
      </c>
      <c r="H33" s="104" t="s">
        <v>99</v>
      </c>
      <c r="I33" s="105">
        <v>9</v>
      </c>
      <c r="J33" s="106"/>
      <c r="K33" s="107">
        <v>41415</v>
      </c>
    </row>
    <row r="34" spans="1:11" ht="31.5" hidden="1" x14ac:dyDescent="0.35">
      <c r="A34" s="98" t="s">
        <v>24</v>
      </c>
      <c r="B34" s="99" t="s">
        <v>68</v>
      </c>
      <c r="C34" s="99" t="s">
        <v>1</v>
      </c>
      <c r="D34" s="100" t="s">
        <v>96</v>
      </c>
      <c r="E34" s="101" t="s">
        <v>35</v>
      </c>
      <c r="F34" s="102" t="s">
        <v>92</v>
      </c>
      <c r="G34" s="103" t="s">
        <v>93</v>
      </c>
      <c r="H34" s="104" t="s">
        <v>100</v>
      </c>
      <c r="I34" s="105">
        <v>9</v>
      </c>
      <c r="J34" s="106"/>
      <c r="K34" s="107">
        <v>41415</v>
      </c>
    </row>
    <row r="35" spans="1:11" ht="41.5" hidden="1" x14ac:dyDescent="0.35">
      <c r="A35" s="98" t="s">
        <v>101</v>
      </c>
      <c r="B35" s="99" t="s">
        <v>68</v>
      </c>
      <c r="C35" s="99" t="s">
        <v>4</v>
      </c>
      <c r="D35" s="100" t="s">
        <v>102</v>
      </c>
      <c r="E35" s="101" t="s">
        <v>91</v>
      </c>
      <c r="F35" s="102" t="s">
        <v>5</v>
      </c>
      <c r="G35" s="103" t="s">
        <v>93</v>
      </c>
      <c r="H35" s="104" t="s">
        <v>103</v>
      </c>
      <c r="I35" s="105">
        <v>9</v>
      </c>
      <c r="J35" s="106"/>
      <c r="K35" s="107">
        <v>41415</v>
      </c>
    </row>
    <row r="36" spans="1:11" ht="24" x14ac:dyDescent="0.35">
      <c r="A36" s="98" t="s">
        <v>101</v>
      </c>
      <c r="B36" s="99" t="s">
        <v>68</v>
      </c>
      <c r="C36" s="99"/>
      <c r="D36" s="100" t="s">
        <v>104</v>
      </c>
      <c r="E36" s="101" t="s">
        <v>44</v>
      </c>
      <c r="F36" s="102" t="s">
        <v>3</v>
      </c>
      <c r="G36" s="103" t="s">
        <v>70</v>
      </c>
      <c r="H36" s="104" t="s">
        <v>105</v>
      </c>
      <c r="I36" s="105">
        <v>6</v>
      </c>
      <c r="J36" s="106"/>
      <c r="K36" s="107">
        <v>41522</v>
      </c>
    </row>
    <row r="37" spans="1:11" ht="41.5" x14ac:dyDescent="0.35">
      <c r="A37" s="98" t="s">
        <v>101</v>
      </c>
      <c r="B37" s="99" t="s">
        <v>68</v>
      </c>
      <c r="C37" s="99"/>
      <c r="D37" s="100" t="s">
        <v>106</v>
      </c>
      <c r="E37" s="101" t="s">
        <v>44</v>
      </c>
      <c r="F37" s="102" t="s">
        <v>5</v>
      </c>
      <c r="G37" s="103" t="s">
        <v>93</v>
      </c>
      <c r="H37" s="104" t="s">
        <v>107</v>
      </c>
      <c r="I37" s="105">
        <v>3</v>
      </c>
      <c r="J37" s="106"/>
      <c r="K37" s="107">
        <v>41522</v>
      </c>
    </row>
    <row r="38" spans="1:11" ht="41.5" x14ac:dyDescent="0.35">
      <c r="A38" s="98" t="s">
        <v>101</v>
      </c>
      <c r="B38" s="99" t="s">
        <v>68</v>
      </c>
      <c r="C38" s="99"/>
      <c r="D38" s="100" t="s">
        <v>108</v>
      </c>
      <c r="E38" s="101" t="s">
        <v>44</v>
      </c>
      <c r="F38" s="102" t="s">
        <v>92</v>
      </c>
      <c r="G38" s="103" t="s">
        <v>70</v>
      </c>
      <c r="H38" s="104" t="s">
        <v>109</v>
      </c>
      <c r="I38" s="105">
        <v>4</v>
      </c>
      <c r="J38" s="106"/>
      <c r="K38" s="107">
        <v>41522</v>
      </c>
    </row>
    <row r="39" spans="1:11" ht="41.5" x14ac:dyDescent="0.35">
      <c r="A39" s="98" t="s">
        <v>101</v>
      </c>
      <c r="B39" s="99" t="s">
        <v>68</v>
      </c>
      <c r="C39" s="99"/>
      <c r="D39" s="100" t="s">
        <v>110</v>
      </c>
      <c r="E39" s="101" t="s">
        <v>44</v>
      </c>
      <c r="F39" s="102" t="s">
        <v>92</v>
      </c>
      <c r="G39" s="103" t="s">
        <v>111</v>
      </c>
      <c r="H39" s="104" t="s">
        <v>112</v>
      </c>
      <c r="I39" s="105">
        <v>4</v>
      </c>
      <c r="J39" s="106"/>
      <c r="K39" s="107">
        <v>41522</v>
      </c>
    </row>
    <row r="40" spans="1:11" ht="41.5" hidden="1" x14ac:dyDescent="0.35">
      <c r="A40" s="98" t="s">
        <v>30</v>
      </c>
      <c r="B40" s="99" t="s">
        <v>68</v>
      </c>
      <c r="C40" s="99" t="s">
        <v>4</v>
      </c>
      <c r="D40" s="100" t="s">
        <v>113</v>
      </c>
      <c r="E40" s="101" t="s">
        <v>91</v>
      </c>
      <c r="F40" s="102" t="s">
        <v>3</v>
      </c>
      <c r="G40" s="103" t="s">
        <v>93</v>
      </c>
      <c r="H40" s="104" t="s">
        <v>114</v>
      </c>
      <c r="I40" s="109">
        <v>6</v>
      </c>
      <c r="J40" s="110"/>
      <c r="K40" s="107">
        <v>41415</v>
      </c>
    </row>
    <row r="41" spans="1:11" ht="41.5" hidden="1" x14ac:dyDescent="0.35">
      <c r="A41" s="98" t="s">
        <v>30</v>
      </c>
      <c r="B41" s="99" t="s">
        <v>68</v>
      </c>
      <c r="C41" s="99" t="s">
        <v>4</v>
      </c>
      <c r="D41" s="100" t="s">
        <v>115</v>
      </c>
      <c r="E41" s="101" t="s">
        <v>91</v>
      </c>
      <c r="F41" s="102" t="s">
        <v>3</v>
      </c>
      <c r="G41" s="103" t="s">
        <v>93</v>
      </c>
      <c r="H41" s="104" t="s">
        <v>116</v>
      </c>
      <c r="I41" s="109">
        <v>6</v>
      </c>
      <c r="J41" s="110"/>
      <c r="K41" s="107">
        <v>41415</v>
      </c>
    </row>
    <row r="42" spans="1:11" ht="41.5" hidden="1" x14ac:dyDescent="0.35">
      <c r="A42" s="98" t="s">
        <v>30</v>
      </c>
      <c r="B42" s="99" t="s">
        <v>68</v>
      </c>
      <c r="C42" s="99" t="s">
        <v>4</v>
      </c>
      <c r="D42" s="100" t="s">
        <v>117</v>
      </c>
      <c r="E42" s="101" t="s">
        <v>91</v>
      </c>
      <c r="F42" s="102" t="s">
        <v>5</v>
      </c>
      <c r="G42" s="103" t="s">
        <v>93</v>
      </c>
      <c r="H42" s="104" t="s">
        <v>118</v>
      </c>
      <c r="I42" s="105">
        <v>4</v>
      </c>
      <c r="J42" s="106"/>
      <c r="K42" s="107">
        <v>41415</v>
      </c>
    </row>
    <row r="43" spans="1:11" ht="41.5" hidden="1" x14ac:dyDescent="0.35">
      <c r="A43" s="98" t="s">
        <v>30</v>
      </c>
      <c r="B43" s="99" t="s">
        <v>68</v>
      </c>
      <c r="C43" s="99" t="s">
        <v>4</v>
      </c>
      <c r="D43" s="100" t="s">
        <v>117</v>
      </c>
      <c r="E43" s="101" t="s">
        <v>91</v>
      </c>
      <c r="F43" s="102" t="s">
        <v>5</v>
      </c>
      <c r="G43" s="103" t="s">
        <v>93</v>
      </c>
      <c r="H43" s="104" t="s">
        <v>119</v>
      </c>
      <c r="I43" s="105">
        <v>4</v>
      </c>
      <c r="J43" s="106"/>
      <c r="K43" s="107">
        <v>41415</v>
      </c>
    </row>
    <row r="44" spans="1:11" ht="41.5" hidden="1" x14ac:dyDescent="0.35">
      <c r="A44" s="98" t="s">
        <v>30</v>
      </c>
      <c r="B44" s="99" t="s">
        <v>68</v>
      </c>
      <c r="C44" s="99" t="s">
        <v>4</v>
      </c>
      <c r="D44" s="100" t="s">
        <v>120</v>
      </c>
      <c r="E44" s="101" t="s">
        <v>91</v>
      </c>
      <c r="F44" s="102" t="s">
        <v>5</v>
      </c>
      <c r="G44" s="103" t="s">
        <v>93</v>
      </c>
      <c r="H44" s="104" t="s">
        <v>121</v>
      </c>
      <c r="I44" s="109">
        <v>8</v>
      </c>
      <c r="J44" s="110"/>
      <c r="K44" s="107">
        <v>41415</v>
      </c>
    </row>
    <row r="45" spans="1:11" ht="33.5" hidden="1" customHeight="1" x14ac:dyDescent="0.35">
      <c r="A45" s="98" t="s">
        <v>30</v>
      </c>
      <c r="B45" s="99" t="s">
        <v>68</v>
      </c>
      <c r="C45" s="99" t="s">
        <v>4</v>
      </c>
      <c r="D45" s="100" t="s">
        <v>122</v>
      </c>
      <c r="E45" s="101" t="s">
        <v>91</v>
      </c>
      <c r="F45" s="102" t="s">
        <v>5</v>
      </c>
      <c r="G45" s="103" t="s">
        <v>93</v>
      </c>
      <c r="H45" s="104" t="s">
        <v>123</v>
      </c>
      <c r="I45" s="109">
        <v>8</v>
      </c>
      <c r="J45" s="110"/>
      <c r="K45" s="107">
        <v>41415</v>
      </c>
    </row>
    <row r="46" spans="1:11" ht="24" hidden="1" x14ac:dyDescent="0.35">
      <c r="A46" s="98" t="s">
        <v>30</v>
      </c>
      <c r="B46" s="99" t="s">
        <v>68</v>
      </c>
      <c r="C46" s="99" t="s">
        <v>4</v>
      </c>
      <c r="D46" s="100" t="s">
        <v>124</v>
      </c>
      <c r="E46" s="101" t="s">
        <v>91</v>
      </c>
      <c r="F46" s="102" t="s">
        <v>5</v>
      </c>
      <c r="G46" s="103" t="s">
        <v>70</v>
      </c>
      <c r="H46" s="104" t="s">
        <v>125</v>
      </c>
      <c r="I46" s="109">
        <v>9</v>
      </c>
      <c r="J46" s="110"/>
      <c r="K46" s="107">
        <v>41415</v>
      </c>
    </row>
    <row r="47" spans="1:11" ht="38.5" hidden="1" customHeight="1" x14ac:dyDescent="0.35">
      <c r="A47" s="98" t="s">
        <v>30</v>
      </c>
      <c r="B47" s="99" t="s">
        <v>68</v>
      </c>
      <c r="C47" s="99" t="s">
        <v>4</v>
      </c>
      <c r="D47" s="100" t="s">
        <v>126</v>
      </c>
      <c r="E47" s="101" t="s">
        <v>91</v>
      </c>
      <c r="F47" s="102" t="s">
        <v>8</v>
      </c>
      <c r="G47" s="103" t="s">
        <v>93</v>
      </c>
      <c r="H47" s="104" t="s">
        <v>127</v>
      </c>
      <c r="I47" s="111">
        <v>9</v>
      </c>
      <c r="J47" s="112"/>
      <c r="K47" s="107">
        <v>41415</v>
      </c>
    </row>
    <row r="48" spans="1:11" ht="24" hidden="1" x14ac:dyDescent="0.35">
      <c r="A48" s="98" t="s">
        <v>30</v>
      </c>
      <c r="B48" s="99" t="s">
        <v>68</v>
      </c>
      <c r="C48" s="99" t="s">
        <v>12</v>
      </c>
      <c r="D48" s="100" t="s">
        <v>128</v>
      </c>
      <c r="E48" s="101" t="s">
        <v>35</v>
      </c>
      <c r="F48" s="102" t="s">
        <v>3</v>
      </c>
      <c r="G48" s="103" t="s">
        <v>70</v>
      </c>
      <c r="H48" s="104" t="s">
        <v>129</v>
      </c>
      <c r="I48" s="109">
        <v>6</v>
      </c>
      <c r="J48" s="110"/>
      <c r="K48" s="107">
        <v>41415</v>
      </c>
    </row>
    <row r="49" spans="1:11" ht="37" hidden="1" customHeight="1" x14ac:dyDescent="0.35">
      <c r="A49" s="98" t="s">
        <v>30</v>
      </c>
      <c r="B49" s="99" t="s">
        <v>68</v>
      </c>
      <c r="C49" s="99" t="s">
        <v>1</v>
      </c>
      <c r="D49" s="100" t="s">
        <v>130</v>
      </c>
      <c r="E49" s="101" t="s">
        <v>35</v>
      </c>
      <c r="F49" s="102" t="s">
        <v>8</v>
      </c>
      <c r="G49" s="103" t="s">
        <v>93</v>
      </c>
      <c r="H49" s="104" t="s">
        <v>131</v>
      </c>
      <c r="I49" s="111">
        <v>9</v>
      </c>
      <c r="J49" s="112"/>
      <c r="K49" s="107">
        <v>41415</v>
      </c>
    </row>
    <row r="50" spans="1:11" ht="31.5" hidden="1" customHeight="1" x14ac:dyDescent="0.35">
      <c r="A50" s="98" t="s">
        <v>30</v>
      </c>
      <c r="B50" s="99" t="s">
        <v>68</v>
      </c>
      <c r="C50" s="99" t="s">
        <v>12</v>
      </c>
      <c r="D50" s="100" t="s">
        <v>128</v>
      </c>
      <c r="E50" s="101" t="s">
        <v>35</v>
      </c>
      <c r="F50" s="102" t="s">
        <v>8</v>
      </c>
      <c r="G50" s="103" t="s">
        <v>93</v>
      </c>
      <c r="H50" s="104" t="s">
        <v>132</v>
      </c>
      <c r="I50" s="111">
        <v>9</v>
      </c>
      <c r="J50" s="112"/>
      <c r="K50" s="107">
        <v>41415</v>
      </c>
    </row>
    <row r="51" spans="1:11" ht="32" hidden="1" customHeight="1" x14ac:dyDescent="0.35">
      <c r="A51" s="98" t="s">
        <v>30</v>
      </c>
      <c r="B51" s="99" t="s">
        <v>68</v>
      </c>
      <c r="C51" s="99" t="s">
        <v>1</v>
      </c>
      <c r="D51" s="100" t="s">
        <v>98</v>
      </c>
      <c r="E51" s="101" t="s">
        <v>35</v>
      </c>
      <c r="F51" s="102" t="s">
        <v>92</v>
      </c>
      <c r="G51" s="103" t="s">
        <v>93</v>
      </c>
      <c r="H51" s="104" t="s">
        <v>133</v>
      </c>
      <c r="I51" s="109">
        <v>3</v>
      </c>
      <c r="J51" s="110"/>
      <c r="K51" s="107">
        <v>41415</v>
      </c>
    </row>
    <row r="52" spans="1:11" ht="51.5" hidden="1" x14ac:dyDescent="0.35">
      <c r="A52" s="98" t="s">
        <v>30</v>
      </c>
      <c r="B52" s="99" t="s">
        <v>68</v>
      </c>
      <c r="C52" s="99" t="s">
        <v>12</v>
      </c>
      <c r="D52" s="100" t="s">
        <v>134</v>
      </c>
      <c r="E52" s="101" t="s">
        <v>35</v>
      </c>
      <c r="F52" s="102" t="s">
        <v>92</v>
      </c>
      <c r="G52" s="103" t="s">
        <v>93</v>
      </c>
      <c r="H52" s="104" t="s">
        <v>135</v>
      </c>
      <c r="I52" s="109">
        <v>9</v>
      </c>
      <c r="J52" s="110"/>
      <c r="K52" s="107">
        <v>41415</v>
      </c>
    </row>
    <row r="53" spans="1:11" ht="51.5" hidden="1" x14ac:dyDescent="0.35">
      <c r="A53" s="98" t="s">
        <v>30</v>
      </c>
      <c r="B53" s="99" t="s">
        <v>68</v>
      </c>
      <c r="C53" s="99" t="s">
        <v>1</v>
      </c>
      <c r="D53" s="100" t="s">
        <v>136</v>
      </c>
      <c r="E53" s="101" t="s">
        <v>35</v>
      </c>
      <c r="F53" s="102" t="s">
        <v>92</v>
      </c>
      <c r="G53" s="103" t="s">
        <v>93</v>
      </c>
      <c r="H53" s="104" t="s">
        <v>137</v>
      </c>
      <c r="I53" s="109">
        <v>9</v>
      </c>
      <c r="J53" s="110"/>
      <c r="K53" s="107">
        <v>41415</v>
      </c>
    </row>
    <row r="54" spans="1:11" ht="51.5" hidden="1" x14ac:dyDescent="0.35">
      <c r="A54" s="98" t="s">
        <v>30</v>
      </c>
      <c r="B54" s="99" t="s">
        <v>68</v>
      </c>
      <c r="C54" s="99" t="s">
        <v>1</v>
      </c>
      <c r="D54" s="100" t="s">
        <v>138</v>
      </c>
      <c r="E54" s="101" t="s">
        <v>35</v>
      </c>
      <c r="F54" s="102" t="s">
        <v>92</v>
      </c>
      <c r="G54" s="103" t="s">
        <v>93</v>
      </c>
      <c r="H54" s="104" t="s">
        <v>139</v>
      </c>
      <c r="I54" s="109">
        <v>9</v>
      </c>
      <c r="J54" s="110"/>
      <c r="K54" s="107">
        <v>41415</v>
      </c>
    </row>
    <row r="55" spans="1:11" ht="41.5" x14ac:dyDescent="0.35">
      <c r="A55" s="98" t="s">
        <v>30</v>
      </c>
      <c r="B55" s="99" t="s">
        <v>68</v>
      </c>
      <c r="C55" s="99"/>
      <c r="D55" s="100" t="s">
        <v>140</v>
      </c>
      <c r="E55" s="101" t="s">
        <v>44</v>
      </c>
      <c r="F55" s="102" t="s">
        <v>3</v>
      </c>
      <c r="G55" s="103" t="s">
        <v>93</v>
      </c>
      <c r="H55" s="104" t="s">
        <v>141</v>
      </c>
      <c r="I55" s="109">
        <v>6</v>
      </c>
      <c r="J55" s="110"/>
      <c r="K55" s="107">
        <v>41522</v>
      </c>
    </row>
    <row r="56" spans="1:11" ht="41.5" x14ac:dyDescent="0.35">
      <c r="A56" s="98" t="s">
        <v>30</v>
      </c>
      <c r="B56" s="99" t="s">
        <v>68</v>
      </c>
      <c r="C56" s="99"/>
      <c r="D56" s="100" t="s">
        <v>142</v>
      </c>
      <c r="E56" s="101" t="s">
        <v>44</v>
      </c>
      <c r="F56" s="102" t="s">
        <v>3</v>
      </c>
      <c r="G56" s="103" t="s">
        <v>93</v>
      </c>
      <c r="H56" s="104" t="s">
        <v>143</v>
      </c>
      <c r="I56" s="109">
        <v>6</v>
      </c>
      <c r="J56" s="110"/>
      <c r="K56" s="107">
        <v>41522</v>
      </c>
    </row>
    <row r="57" spans="1:11" ht="51.5" x14ac:dyDescent="0.35">
      <c r="A57" s="98" t="s">
        <v>30</v>
      </c>
      <c r="B57" s="99" t="s">
        <v>68</v>
      </c>
      <c r="C57" s="99"/>
      <c r="D57" s="100" t="s">
        <v>144</v>
      </c>
      <c r="E57" s="174" t="s">
        <v>44</v>
      </c>
      <c r="F57" s="102" t="s">
        <v>92</v>
      </c>
      <c r="G57" s="103" t="s">
        <v>93</v>
      </c>
      <c r="H57" s="104" t="s">
        <v>145</v>
      </c>
      <c r="I57" s="109">
        <v>3</v>
      </c>
      <c r="J57" s="110"/>
      <c r="K57" s="107">
        <v>41522</v>
      </c>
    </row>
    <row r="58" spans="1:11" ht="24" hidden="1" x14ac:dyDescent="0.35">
      <c r="A58" s="98" t="s">
        <v>146</v>
      </c>
      <c r="B58" s="99" t="s">
        <v>68</v>
      </c>
      <c r="C58" s="99" t="s">
        <v>4</v>
      </c>
      <c r="D58" s="100" t="s">
        <v>147</v>
      </c>
      <c r="E58" s="101" t="s">
        <v>91</v>
      </c>
      <c r="F58" s="102" t="s">
        <v>8</v>
      </c>
      <c r="G58" s="103" t="s">
        <v>70</v>
      </c>
      <c r="H58" s="104" t="s">
        <v>148</v>
      </c>
      <c r="I58" s="105">
        <v>4</v>
      </c>
      <c r="J58" s="106"/>
      <c r="K58" s="107">
        <v>41415</v>
      </c>
    </row>
    <row r="59" spans="1:11" ht="41.5" hidden="1" x14ac:dyDescent="0.35">
      <c r="A59" s="98" t="s">
        <v>146</v>
      </c>
      <c r="B59" s="99" t="s">
        <v>68</v>
      </c>
      <c r="C59" s="99" t="s">
        <v>12</v>
      </c>
      <c r="D59" s="100" t="s">
        <v>134</v>
      </c>
      <c r="E59" s="101" t="s">
        <v>35</v>
      </c>
      <c r="F59" s="102" t="s">
        <v>92</v>
      </c>
      <c r="G59" s="103" t="s">
        <v>93</v>
      </c>
      <c r="H59" s="104" t="s">
        <v>149</v>
      </c>
      <c r="I59" s="105">
        <v>3</v>
      </c>
      <c r="J59" s="106"/>
      <c r="K59" s="107">
        <v>41415</v>
      </c>
    </row>
    <row r="60" spans="1:11" ht="41.5" hidden="1" x14ac:dyDescent="0.35">
      <c r="A60" s="98" t="s">
        <v>146</v>
      </c>
      <c r="B60" s="99" t="s">
        <v>68</v>
      </c>
      <c r="C60" s="99" t="s">
        <v>1</v>
      </c>
      <c r="D60" s="100" t="s">
        <v>136</v>
      </c>
      <c r="E60" s="101" t="s">
        <v>35</v>
      </c>
      <c r="F60" s="102" t="s">
        <v>92</v>
      </c>
      <c r="G60" s="103" t="s">
        <v>93</v>
      </c>
      <c r="H60" s="104" t="s">
        <v>150</v>
      </c>
      <c r="I60" s="105">
        <v>3</v>
      </c>
      <c r="J60" s="106"/>
      <c r="K60" s="107">
        <v>41415</v>
      </c>
    </row>
    <row r="61" spans="1:11" ht="31.5" hidden="1" x14ac:dyDescent="0.35">
      <c r="A61" s="98" t="s">
        <v>151</v>
      </c>
      <c r="B61" s="99" t="s">
        <v>68</v>
      </c>
      <c r="C61" s="99" t="s">
        <v>1</v>
      </c>
      <c r="D61" s="100" t="s">
        <v>138</v>
      </c>
      <c r="E61" s="101" t="s">
        <v>35</v>
      </c>
      <c r="F61" s="102" t="s">
        <v>92</v>
      </c>
      <c r="G61" s="103" t="s">
        <v>93</v>
      </c>
      <c r="H61" s="104" t="s">
        <v>152</v>
      </c>
      <c r="I61" s="105">
        <v>3</v>
      </c>
      <c r="J61" s="106"/>
      <c r="K61" s="107">
        <v>41415</v>
      </c>
    </row>
    <row r="62" spans="1:11" ht="24" hidden="1" x14ac:dyDescent="0.35">
      <c r="A62" s="98" t="s">
        <v>28</v>
      </c>
      <c r="B62" s="99" t="s">
        <v>68</v>
      </c>
      <c r="C62" s="99" t="s">
        <v>4</v>
      </c>
      <c r="D62" s="100" t="s">
        <v>153</v>
      </c>
      <c r="E62" s="101" t="s">
        <v>91</v>
      </c>
      <c r="F62" s="102" t="s">
        <v>3</v>
      </c>
      <c r="G62" s="103" t="s">
        <v>70</v>
      </c>
      <c r="H62" s="104" t="s">
        <v>154</v>
      </c>
      <c r="I62" s="105">
        <v>6</v>
      </c>
      <c r="J62" s="106"/>
      <c r="K62" s="107">
        <v>41415</v>
      </c>
    </row>
    <row r="63" spans="1:11" ht="35.5" hidden="1" x14ac:dyDescent="0.35">
      <c r="A63" s="98" t="s">
        <v>28</v>
      </c>
      <c r="B63" s="99" t="s">
        <v>68</v>
      </c>
      <c r="C63" s="99" t="s">
        <v>4</v>
      </c>
      <c r="D63" s="100" t="s">
        <v>155</v>
      </c>
      <c r="E63" s="101" t="s">
        <v>91</v>
      </c>
      <c r="F63" s="102" t="s">
        <v>3</v>
      </c>
      <c r="G63" s="103" t="s">
        <v>70</v>
      </c>
      <c r="H63" s="104" t="s">
        <v>156</v>
      </c>
      <c r="I63" s="105">
        <v>6</v>
      </c>
      <c r="J63" s="106"/>
      <c r="K63" s="107">
        <v>41541</v>
      </c>
    </row>
    <row r="64" spans="1:11" ht="24" hidden="1" x14ac:dyDescent="0.35">
      <c r="A64" s="98" t="s">
        <v>28</v>
      </c>
      <c r="B64" s="99" t="s">
        <v>68</v>
      </c>
      <c r="C64" s="99" t="s">
        <v>4</v>
      </c>
      <c r="D64" s="100" t="s">
        <v>157</v>
      </c>
      <c r="E64" s="101" t="s">
        <v>91</v>
      </c>
      <c r="F64" s="102" t="s">
        <v>8</v>
      </c>
      <c r="G64" s="99" t="s">
        <v>158</v>
      </c>
      <c r="H64" s="104" t="s">
        <v>159</v>
      </c>
      <c r="I64" s="105">
        <v>4.5</v>
      </c>
      <c r="J64" s="106"/>
      <c r="K64" s="107">
        <v>41415</v>
      </c>
    </row>
    <row r="65" spans="1:11" ht="24" hidden="1" x14ac:dyDescent="0.35">
      <c r="A65" s="98" t="s">
        <v>28</v>
      </c>
      <c r="B65" s="99" t="s">
        <v>68</v>
      </c>
      <c r="C65" s="99" t="s">
        <v>4</v>
      </c>
      <c r="D65" s="100" t="s">
        <v>160</v>
      </c>
      <c r="E65" s="101" t="s">
        <v>91</v>
      </c>
      <c r="F65" s="102" t="s">
        <v>8</v>
      </c>
      <c r="G65" s="99" t="s">
        <v>161</v>
      </c>
      <c r="H65" s="104" t="s">
        <v>162</v>
      </c>
      <c r="I65" s="105">
        <v>4.5</v>
      </c>
      <c r="J65" s="106"/>
      <c r="K65" s="107">
        <v>41415</v>
      </c>
    </row>
    <row r="66" spans="1:11" ht="24" x14ac:dyDescent="0.35">
      <c r="A66" s="98" t="s">
        <v>28</v>
      </c>
      <c r="B66" s="99" t="s">
        <v>68</v>
      </c>
      <c r="C66" s="99"/>
      <c r="D66" s="100" t="s">
        <v>163</v>
      </c>
      <c r="E66" s="101" t="s">
        <v>44</v>
      </c>
      <c r="F66" s="102" t="s">
        <v>3</v>
      </c>
      <c r="G66" s="103" t="s">
        <v>70</v>
      </c>
      <c r="H66" s="104" t="s">
        <v>164</v>
      </c>
      <c r="I66" s="105">
        <v>6</v>
      </c>
      <c r="J66" s="106"/>
      <c r="K66" s="107">
        <v>41522</v>
      </c>
    </row>
    <row r="67" spans="1:11" ht="35.5" x14ac:dyDescent="0.35">
      <c r="A67" s="98" t="s">
        <v>28</v>
      </c>
      <c r="B67" s="99" t="s">
        <v>68</v>
      </c>
      <c r="C67" s="99"/>
      <c r="D67" s="100" t="s">
        <v>165</v>
      </c>
      <c r="E67" s="101" t="s">
        <v>44</v>
      </c>
      <c r="F67" s="102" t="s">
        <v>3</v>
      </c>
      <c r="G67" s="103" t="s">
        <v>111</v>
      </c>
      <c r="H67" s="104" t="s">
        <v>166</v>
      </c>
      <c r="I67" s="105">
        <v>6</v>
      </c>
      <c r="J67" s="106"/>
      <c r="K67" s="107">
        <v>41522</v>
      </c>
    </row>
    <row r="68" spans="1:11" ht="24" hidden="1" x14ac:dyDescent="0.35">
      <c r="A68" s="98" t="s">
        <v>29</v>
      </c>
      <c r="B68" s="99" t="s">
        <v>68</v>
      </c>
      <c r="C68" s="99" t="s">
        <v>4</v>
      </c>
      <c r="D68" s="100" t="s">
        <v>167</v>
      </c>
      <c r="E68" s="101" t="s">
        <v>91</v>
      </c>
      <c r="F68" s="102" t="s">
        <v>3</v>
      </c>
      <c r="G68" s="103" t="s">
        <v>161</v>
      </c>
      <c r="H68" s="104" t="s">
        <v>168</v>
      </c>
      <c r="I68" s="105">
        <v>6</v>
      </c>
      <c r="J68" s="106"/>
      <c r="K68" s="107">
        <v>41415</v>
      </c>
    </row>
    <row r="69" spans="1:11" ht="24" hidden="1" x14ac:dyDescent="0.35">
      <c r="A69" s="98" t="s">
        <v>29</v>
      </c>
      <c r="B69" s="113" t="s">
        <v>68</v>
      </c>
      <c r="C69" s="113" t="s">
        <v>12</v>
      </c>
      <c r="D69" s="114" t="s">
        <v>169</v>
      </c>
      <c r="E69" s="115" t="s">
        <v>35</v>
      </c>
      <c r="F69" s="102" t="s">
        <v>3</v>
      </c>
      <c r="G69" s="103" t="s">
        <v>158</v>
      </c>
      <c r="H69" s="116" t="s">
        <v>170</v>
      </c>
      <c r="I69" s="109">
        <v>6</v>
      </c>
      <c r="J69" s="109"/>
      <c r="K69" s="117">
        <v>41415</v>
      </c>
    </row>
    <row r="70" spans="1:11" ht="31.5" hidden="1" x14ac:dyDescent="0.35">
      <c r="A70" s="98" t="s">
        <v>29</v>
      </c>
      <c r="B70" s="99" t="s">
        <v>68</v>
      </c>
      <c r="C70" s="99" t="s">
        <v>12</v>
      </c>
      <c r="D70" s="100" t="s">
        <v>169</v>
      </c>
      <c r="E70" s="101" t="s">
        <v>35</v>
      </c>
      <c r="F70" s="102" t="s">
        <v>92</v>
      </c>
      <c r="G70" s="103" t="s">
        <v>70</v>
      </c>
      <c r="H70" s="104" t="s">
        <v>171</v>
      </c>
      <c r="I70" s="105">
        <v>4</v>
      </c>
      <c r="J70" s="106"/>
      <c r="K70" s="107">
        <v>41415</v>
      </c>
    </row>
    <row r="71" spans="1:11" ht="24" x14ac:dyDescent="0.35">
      <c r="A71" s="98" t="s">
        <v>29</v>
      </c>
      <c r="B71" s="99" t="s">
        <v>68</v>
      </c>
      <c r="C71" s="99"/>
      <c r="D71" s="100" t="s">
        <v>172</v>
      </c>
      <c r="E71" s="101" t="s">
        <v>44</v>
      </c>
      <c r="F71" s="102" t="s">
        <v>8</v>
      </c>
      <c r="G71" s="99" t="s">
        <v>161</v>
      </c>
      <c r="H71" s="104" t="s">
        <v>173</v>
      </c>
      <c r="I71" s="109">
        <v>5</v>
      </c>
      <c r="J71" s="110"/>
      <c r="K71" s="107">
        <v>41522</v>
      </c>
    </row>
    <row r="72" spans="1:11" ht="24" hidden="1" x14ac:dyDescent="0.35">
      <c r="A72" s="98" t="s">
        <v>29</v>
      </c>
      <c r="B72" s="99" t="s">
        <v>68</v>
      </c>
      <c r="C72" s="99" t="s">
        <v>1</v>
      </c>
      <c r="D72" s="100" t="s">
        <v>174</v>
      </c>
      <c r="E72" s="101" t="s">
        <v>79</v>
      </c>
      <c r="F72" s="102" t="s">
        <v>5</v>
      </c>
      <c r="G72" s="103" t="s">
        <v>3</v>
      </c>
      <c r="H72" s="104" t="s">
        <v>175</v>
      </c>
      <c r="I72" s="118">
        <v>4.5</v>
      </c>
      <c r="J72" s="119"/>
      <c r="K72" s="107">
        <v>41522</v>
      </c>
    </row>
    <row r="73" spans="1:11" ht="24" hidden="1" x14ac:dyDescent="0.35">
      <c r="A73" s="98" t="s">
        <v>29</v>
      </c>
      <c r="B73" s="99" t="s">
        <v>68</v>
      </c>
      <c r="C73" s="99" t="s">
        <v>1</v>
      </c>
      <c r="D73" s="100" t="s">
        <v>174</v>
      </c>
      <c r="E73" s="101" t="s">
        <v>79</v>
      </c>
      <c r="F73" s="102" t="s">
        <v>5</v>
      </c>
      <c r="G73" s="103" t="s">
        <v>3</v>
      </c>
      <c r="H73" s="104" t="s">
        <v>176</v>
      </c>
      <c r="I73" s="118">
        <v>4.5</v>
      </c>
      <c r="J73" s="119"/>
      <c r="K73" s="107">
        <v>41522</v>
      </c>
    </row>
    <row r="74" spans="1:11" ht="24" hidden="1" x14ac:dyDescent="0.35">
      <c r="A74" s="98" t="s">
        <v>29</v>
      </c>
      <c r="B74" s="99" t="s">
        <v>68</v>
      </c>
      <c r="C74" s="99" t="s">
        <v>12</v>
      </c>
      <c r="D74" s="100" t="s">
        <v>128</v>
      </c>
      <c r="E74" s="101" t="s">
        <v>79</v>
      </c>
      <c r="F74" s="102" t="s">
        <v>8</v>
      </c>
      <c r="G74" s="99" t="s">
        <v>158</v>
      </c>
      <c r="H74" s="104" t="s">
        <v>177</v>
      </c>
      <c r="I74" s="105">
        <v>4</v>
      </c>
      <c r="J74" s="106"/>
      <c r="K74" s="107">
        <v>41522</v>
      </c>
    </row>
    <row r="75" spans="1:11" ht="24" hidden="1" x14ac:dyDescent="0.35">
      <c r="A75" s="98" t="s">
        <v>178</v>
      </c>
      <c r="B75" s="99" t="s">
        <v>68</v>
      </c>
      <c r="C75" s="99" t="s">
        <v>4</v>
      </c>
      <c r="D75" s="100" t="s">
        <v>179</v>
      </c>
      <c r="E75" s="101" t="s">
        <v>91</v>
      </c>
      <c r="F75" s="102" t="s">
        <v>92</v>
      </c>
      <c r="G75" s="103" t="s">
        <v>93</v>
      </c>
      <c r="H75" s="104" t="s">
        <v>180</v>
      </c>
      <c r="I75" s="109">
        <v>9</v>
      </c>
      <c r="J75" s="110"/>
      <c r="K75" s="107">
        <v>41415</v>
      </c>
    </row>
    <row r="76" spans="1:11" ht="24" hidden="1" x14ac:dyDescent="0.35">
      <c r="A76" s="98" t="s">
        <v>178</v>
      </c>
      <c r="B76" s="99" t="s">
        <v>68</v>
      </c>
      <c r="C76" s="99" t="s">
        <v>4</v>
      </c>
      <c r="D76" s="100" t="s">
        <v>181</v>
      </c>
      <c r="E76" s="101" t="s">
        <v>91</v>
      </c>
      <c r="F76" s="102" t="s">
        <v>92</v>
      </c>
      <c r="G76" s="103" t="s">
        <v>93</v>
      </c>
      <c r="H76" s="104" t="s">
        <v>182</v>
      </c>
      <c r="I76" s="109">
        <v>9</v>
      </c>
      <c r="J76" s="110"/>
      <c r="K76" s="107">
        <v>41415</v>
      </c>
    </row>
    <row r="77" spans="1:11" ht="35.5" hidden="1" x14ac:dyDescent="0.35">
      <c r="A77" s="98" t="s">
        <v>178</v>
      </c>
      <c r="B77" s="99" t="s">
        <v>68</v>
      </c>
      <c r="C77" s="99" t="s">
        <v>1</v>
      </c>
      <c r="D77" s="100" t="s">
        <v>183</v>
      </c>
      <c r="E77" s="101" t="s">
        <v>35</v>
      </c>
      <c r="F77" s="102" t="s">
        <v>92</v>
      </c>
      <c r="G77" s="103" t="s">
        <v>93</v>
      </c>
      <c r="H77" s="104" t="s">
        <v>184</v>
      </c>
      <c r="I77" s="109">
        <v>9</v>
      </c>
      <c r="J77" s="110"/>
      <c r="K77" s="107">
        <v>41415</v>
      </c>
    </row>
    <row r="78" spans="1:11" ht="41.5" hidden="1" x14ac:dyDescent="0.35">
      <c r="A78" s="98" t="s">
        <v>185</v>
      </c>
      <c r="B78" s="99" t="s">
        <v>68</v>
      </c>
      <c r="C78" s="99" t="s">
        <v>4</v>
      </c>
      <c r="D78" s="100" t="s">
        <v>186</v>
      </c>
      <c r="E78" s="101" t="s">
        <v>91</v>
      </c>
      <c r="F78" s="102" t="s">
        <v>8</v>
      </c>
      <c r="G78" s="103" t="s">
        <v>93</v>
      </c>
      <c r="H78" s="104" t="s">
        <v>187</v>
      </c>
      <c r="I78" s="109">
        <v>9</v>
      </c>
      <c r="J78" s="110"/>
      <c r="K78" s="107">
        <v>41415</v>
      </c>
    </row>
    <row r="79" spans="1:11" ht="41.5" hidden="1" x14ac:dyDescent="0.35">
      <c r="A79" s="98" t="s">
        <v>185</v>
      </c>
      <c r="B79" s="99" t="s">
        <v>68</v>
      </c>
      <c r="C79" s="99" t="s">
        <v>4</v>
      </c>
      <c r="D79" s="100" t="s">
        <v>188</v>
      </c>
      <c r="E79" s="101" t="s">
        <v>91</v>
      </c>
      <c r="F79" s="102" t="s">
        <v>8</v>
      </c>
      <c r="G79" s="103" t="s">
        <v>93</v>
      </c>
      <c r="H79" s="104" t="s">
        <v>189</v>
      </c>
      <c r="I79" s="109">
        <v>9</v>
      </c>
      <c r="J79" s="110"/>
      <c r="K79" s="107">
        <v>41415</v>
      </c>
    </row>
    <row r="80" spans="1:11" ht="24" hidden="1" x14ac:dyDescent="0.35">
      <c r="A80" s="98" t="s">
        <v>185</v>
      </c>
      <c r="B80" s="99" t="s">
        <v>68</v>
      </c>
      <c r="C80" s="99" t="s">
        <v>1</v>
      </c>
      <c r="D80" s="100" t="s">
        <v>190</v>
      </c>
      <c r="E80" s="101" t="s">
        <v>35</v>
      </c>
      <c r="F80" s="102" t="s">
        <v>5</v>
      </c>
      <c r="G80" s="103" t="s">
        <v>70</v>
      </c>
      <c r="H80" s="104" t="s">
        <v>191</v>
      </c>
      <c r="I80" s="105">
        <v>9</v>
      </c>
      <c r="J80" s="106"/>
      <c r="K80" s="107">
        <v>41415</v>
      </c>
    </row>
    <row r="81" spans="1:11" ht="24" hidden="1" x14ac:dyDescent="0.35">
      <c r="A81" s="98" t="s">
        <v>185</v>
      </c>
      <c r="B81" s="99" t="s">
        <v>68</v>
      </c>
      <c r="C81" s="99" t="s">
        <v>1</v>
      </c>
      <c r="D81" s="100" t="s">
        <v>190</v>
      </c>
      <c r="E81" s="101" t="s">
        <v>192</v>
      </c>
      <c r="F81" s="102" t="s">
        <v>5</v>
      </c>
      <c r="G81" s="103" t="s">
        <v>70</v>
      </c>
      <c r="H81" s="104" t="s">
        <v>193</v>
      </c>
      <c r="I81" s="105">
        <v>9</v>
      </c>
      <c r="J81" s="106"/>
      <c r="K81" s="107">
        <v>41522</v>
      </c>
    </row>
    <row r="82" spans="1:11" ht="31.5" x14ac:dyDescent="0.35">
      <c r="A82" s="98" t="s">
        <v>185</v>
      </c>
      <c r="B82" s="99" t="s">
        <v>68</v>
      </c>
      <c r="C82" s="99"/>
      <c r="D82" s="100" t="s">
        <v>194</v>
      </c>
      <c r="E82" s="101" t="s">
        <v>44</v>
      </c>
      <c r="F82" s="102" t="s">
        <v>8</v>
      </c>
      <c r="G82" s="103" t="s">
        <v>93</v>
      </c>
      <c r="H82" s="104" t="s">
        <v>195</v>
      </c>
      <c r="I82" s="105">
        <v>3</v>
      </c>
      <c r="J82" s="106"/>
      <c r="K82" s="107">
        <v>41522</v>
      </c>
    </row>
    <row r="83" spans="1:11" ht="31.5" x14ac:dyDescent="0.35">
      <c r="A83" s="98" t="s">
        <v>185</v>
      </c>
      <c r="B83" s="99" t="s">
        <v>68</v>
      </c>
      <c r="C83" s="99"/>
      <c r="D83" s="100" t="s">
        <v>196</v>
      </c>
      <c r="E83" s="101" t="s">
        <v>44</v>
      </c>
      <c r="F83" s="102" t="s">
        <v>8</v>
      </c>
      <c r="G83" s="103" t="s">
        <v>93</v>
      </c>
      <c r="H83" s="104" t="s">
        <v>197</v>
      </c>
      <c r="I83" s="105">
        <v>3</v>
      </c>
      <c r="J83" s="106"/>
      <c r="K83" s="107">
        <v>41522</v>
      </c>
    </row>
    <row r="84" spans="1:11" ht="24" hidden="1" x14ac:dyDescent="0.35">
      <c r="A84" s="98" t="s">
        <v>19</v>
      </c>
      <c r="B84" s="99" t="s">
        <v>68</v>
      </c>
      <c r="C84" s="99" t="s">
        <v>12</v>
      </c>
      <c r="D84" s="100" t="s">
        <v>198</v>
      </c>
      <c r="E84" s="101" t="s">
        <v>35</v>
      </c>
      <c r="F84" s="102" t="s">
        <v>92</v>
      </c>
      <c r="G84" s="103" t="s">
        <v>70</v>
      </c>
      <c r="H84" s="104" t="s">
        <v>20</v>
      </c>
      <c r="I84" s="105">
        <v>9</v>
      </c>
      <c r="J84" s="106"/>
      <c r="K84" s="107">
        <v>41415</v>
      </c>
    </row>
    <row r="85" spans="1:11" ht="41.5" hidden="1" x14ac:dyDescent="0.35">
      <c r="A85" s="98" t="s">
        <v>23</v>
      </c>
      <c r="B85" s="99" t="s">
        <v>68</v>
      </c>
      <c r="C85" s="99" t="s">
        <v>1</v>
      </c>
      <c r="D85" s="100" t="s">
        <v>199</v>
      </c>
      <c r="E85" s="101" t="s">
        <v>35</v>
      </c>
      <c r="F85" s="102" t="s">
        <v>8</v>
      </c>
      <c r="G85" s="103" t="s">
        <v>70</v>
      </c>
      <c r="H85" s="104" t="s">
        <v>200</v>
      </c>
      <c r="I85" s="105">
        <v>9</v>
      </c>
      <c r="J85" s="106"/>
      <c r="K85" s="107">
        <v>41415</v>
      </c>
    </row>
    <row r="86" spans="1:11" ht="41.5" hidden="1" x14ac:dyDescent="0.35">
      <c r="A86" s="98" t="s">
        <v>23</v>
      </c>
      <c r="B86" s="99" t="s">
        <v>68</v>
      </c>
      <c r="C86" s="99" t="s">
        <v>1</v>
      </c>
      <c r="D86" s="100" t="s">
        <v>201</v>
      </c>
      <c r="E86" s="101" t="s">
        <v>35</v>
      </c>
      <c r="F86" s="102" t="s">
        <v>8</v>
      </c>
      <c r="G86" s="103" t="s">
        <v>70</v>
      </c>
      <c r="H86" s="104" t="s">
        <v>202</v>
      </c>
      <c r="I86" s="105">
        <v>9</v>
      </c>
      <c r="J86" s="106"/>
      <c r="K86" s="107">
        <v>41415</v>
      </c>
    </row>
    <row r="87" spans="1:11" ht="41.5" hidden="1" x14ac:dyDescent="0.35">
      <c r="A87" s="98" t="s">
        <v>23</v>
      </c>
      <c r="B87" s="99" t="s">
        <v>68</v>
      </c>
      <c r="C87" s="99" t="s">
        <v>1</v>
      </c>
      <c r="D87" s="100" t="s">
        <v>203</v>
      </c>
      <c r="E87" s="101" t="s">
        <v>35</v>
      </c>
      <c r="F87" s="102" t="s">
        <v>92</v>
      </c>
      <c r="G87" s="103" t="s">
        <v>70</v>
      </c>
      <c r="H87" s="104" t="s">
        <v>204</v>
      </c>
      <c r="I87" s="105">
        <v>4</v>
      </c>
      <c r="J87" s="106"/>
      <c r="K87" s="107">
        <v>41415</v>
      </c>
    </row>
    <row r="88" spans="1:11" ht="41.5" hidden="1" x14ac:dyDescent="0.35">
      <c r="A88" s="98" t="s">
        <v>23</v>
      </c>
      <c r="B88" s="99" t="s">
        <v>68</v>
      </c>
      <c r="C88" s="99" t="s">
        <v>1</v>
      </c>
      <c r="D88" s="100" t="s">
        <v>201</v>
      </c>
      <c r="E88" s="101" t="s">
        <v>35</v>
      </c>
      <c r="F88" s="102" t="s">
        <v>92</v>
      </c>
      <c r="G88" s="103" t="s">
        <v>70</v>
      </c>
      <c r="H88" s="104" t="s">
        <v>205</v>
      </c>
      <c r="I88" s="105">
        <v>4</v>
      </c>
      <c r="J88" s="106"/>
      <c r="K88" s="107">
        <v>41415</v>
      </c>
    </row>
    <row r="89" spans="1:11" ht="31.5" x14ac:dyDescent="0.35">
      <c r="A89" s="98" t="s">
        <v>206</v>
      </c>
      <c r="B89" s="99" t="s">
        <v>68</v>
      </c>
      <c r="C89" s="99"/>
      <c r="D89" s="100" t="s">
        <v>207</v>
      </c>
      <c r="E89" s="101" t="s">
        <v>44</v>
      </c>
      <c r="F89" s="102" t="s">
        <v>5</v>
      </c>
      <c r="G89" s="103" t="s">
        <v>208</v>
      </c>
      <c r="H89" s="104" t="s">
        <v>209</v>
      </c>
      <c r="I89" s="109">
        <v>3</v>
      </c>
      <c r="J89" s="110"/>
      <c r="K89" s="107">
        <v>41605</v>
      </c>
    </row>
    <row r="90" spans="1:11" ht="51.5" hidden="1" x14ac:dyDescent="0.35">
      <c r="A90" s="98" t="s">
        <v>210</v>
      </c>
      <c r="B90" s="99" t="s">
        <v>68</v>
      </c>
      <c r="C90" s="99" t="s">
        <v>1</v>
      </c>
      <c r="D90" s="100" t="s">
        <v>69</v>
      </c>
      <c r="E90" s="101" t="s">
        <v>35</v>
      </c>
      <c r="F90" s="102" t="s">
        <v>5</v>
      </c>
      <c r="G90" s="103" t="s">
        <v>3</v>
      </c>
      <c r="H90" s="104" t="s">
        <v>211</v>
      </c>
      <c r="I90" s="109">
        <v>6</v>
      </c>
      <c r="J90" s="110"/>
      <c r="K90" s="107">
        <v>41415</v>
      </c>
    </row>
    <row r="91" spans="1:11" ht="31.5" hidden="1" x14ac:dyDescent="0.35">
      <c r="A91" s="98" t="s">
        <v>212</v>
      </c>
      <c r="B91" s="99" t="s">
        <v>68</v>
      </c>
      <c r="C91" s="99" t="s">
        <v>213</v>
      </c>
      <c r="D91" s="100" t="s">
        <v>214</v>
      </c>
      <c r="E91" s="101" t="s">
        <v>215</v>
      </c>
      <c r="F91" s="102" t="s">
        <v>8</v>
      </c>
      <c r="G91" s="103" t="s">
        <v>3</v>
      </c>
      <c r="H91" s="104" t="s">
        <v>216</v>
      </c>
      <c r="I91" s="105">
        <v>5</v>
      </c>
      <c r="J91" s="106"/>
      <c r="K91" s="107">
        <v>41541</v>
      </c>
    </row>
    <row r="92" spans="1:11" ht="24" hidden="1" x14ac:dyDescent="0.35">
      <c r="A92" s="98" t="s">
        <v>9</v>
      </c>
      <c r="B92" s="99" t="s">
        <v>68</v>
      </c>
      <c r="C92" s="99" t="s">
        <v>217</v>
      </c>
      <c r="D92" s="100" t="s">
        <v>218</v>
      </c>
      <c r="E92" s="101" t="s">
        <v>91</v>
      </c>
      <c r="F92" s="102" t="s">
        <v>3</v>
      </c>
      <c r="G92" s="103" t="s">
        <v>70</v>
      </c>
      <c r="H92" s="104" t="s">
        <v>219</v>
      </c>
      <c r="I92" s="105">
        <v>6</v>
      </c>
      <c r="J92" s="106"/>
      <c r="K92" s="107">
        <v>41415</v>
      </c>
    </row>
    <row r="93" spans="1:11" ht="35.5" x14ac:dyDescent="0.35">
      <c r="A93" s="98" t="s">
        <v>9</v>
      </c>
      <c r="B93" s="99" t="s">
        <v>68</v>
      </c>
      <c r="C93" s="99"/>
      <c r="D93" s="100" t="s">
        <v>220</v>
      </c>
      <c r="E93" s="101" t="s">
        <v>44</v>
      </c>
      <c r="F93" s="102" t="s">
        <v>3</v>
      </c>
      <c r="G93" s="103" t="s">
        <v>70</v>
      </c>
      <c r="H93" s="104" t="s">
        <v>221</v>
      </c>
      <c r="I93" s="105">
        <v>6</v>
      </c>
      <c r="J93" s="106"/>
      <c r="K93" s="107">
        <v>41522</v>
      </c>
    </row>
    <row r="94" spans="1:11" ht="24" hidden="1" x14ac:dyDescent="0.35">
      <c r="A94" s="98" t="s">
        <v>222</v>
      </c>
      <c r="B94" s="99" t="s">
        <v>68</v>
      </c>
      <c r="C94" s="99" t="s">
        <v>4</v>
      </c>
      <c r="D94" s="100" t="s">
        <v>223</v>
      </c>
      <c r="E94" s="101" t="s">
        <v>91</v>
      </c>
      <c r="F94" s="102" t="s">
        <v>92</v>
      </c>
      <c r="G94" s="103" t="s">
        <v>70</v>
      </c>
      <c r="H94" s="104" t="s">
        <v>224</v>
      </c>
      <c r="I94" s="105">
        <v>8</v>
      </c>
      <c r="J94" s="106"/>
      <c r="K94" s="107">
        <v>41415</v>
      </c>
    </row>
  </sheetData>
  <autoFilter ref="A22:K94">
    <filterColumn colId="2">
      <filters blank="1"/>
    </filterColumn>
    <filterColumn colId="4">
      <filters>
        <filter val="AFF. GR."/>
        <filter val="CONTRATTO"/>
        <filter val="SUPPL. RETR."/>
      </filters>
    </filterColumn>
  </autoFilter>
  <mergeCells count="4">
    <mergeCell ref="A4:A5"/>
    <mergeCell ref="A8:A9"/>
    <mergeCell ref="H2:I2"/>
    <mergeCell ref="J2:L2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R51"/>
  <sheetViews>
    <sheetView zoomScale="70" zoomScaleNormal="70" workbookViewId="0">
      <selection activeCell="O14" sqref="O14"/>
    </sheetView>
  </sheetViews>
  <sheetFormatPr defaultRowHeight="14.5" x14ac:dyDescent="0.35"/>
  <cols>
    <col min="1" max="1" width="16.453125" customWidth="1"/>
    <col min="2" max="2" width="10.6328125" customWidth="1"/>
    <col min="3" max="3" width="11.81640625" customWidth="1"/>
    <col min="4" max="4" width="10.90625" customWidth="1"/>
    <col min="5" max="5" width="13.453125" customWidth="1"/>
    <col min="7" max="7" width="13.08984375" customWidth="1"/>
    <col min="8" max="8" width="17.26953125" customWidth="1"/>
    <col min="9" max="9" width="13" customWidth="1"/>
  </cols>
  <sheetData>
    <row r="1" spans="1:18" x14ac:dyDescent="0.35">
      <c r="A1" s="187" t="s">
        <v>39</v>
      </c>
      <c r="B1" s="187">
        <v>267</v>
      </c>
      <c r="R1" t="s">
        <v>45</v>
      </c>
    </row>
    <row r="2" spans="1:18" x14ac:dyDescent="0.35">
      <c r="H2" s="206" t="s">
        <v>35</v>
      </c>
      <c r="I2" s="214"/>
      <c r="J2" s="214"/>
      <c r="K2" s="207"/>
      <c r="L2" s="206" t="s">
        <v>368</v>
      </c>
      <c r="M2" s="214"/>
      <c r="N2" s="214"/>
      <c r="O2" s="207"/>
      <c r="R2" s="186">
        <f>SUBTOTAL(109,I19:I51)</f>
        <v>150</v>
      </c>
    </row>
    <row r="3" spans="1:18" x14ac:dyDescent="0.35">
      <c r="C3" s="25" t="s">
        <v>12</v>
      </c>
      <c r="D3" s="26" t="s">
        <v>1</v>
      </c>
      <c r="E3" s="27" t="s">
        <v>4</v>
      </c>
      <c r="H3" s="36" t="s">
        <v>366</v>
      </c>
      <c r="I3" s="38" t="s">
        <v>369</v>
      </c>
      <c r="J3" s="36" t="s">
        <v>370</v>
      </c>
      <c r="K3" s="36" t="s">
        <v>367</v>
      </c>
      <c r="L3" s="180" t="s">
        <v>371</v>
      </c>
      <c r="M3" s="38" t="s">
        <v>372</v>
      </c>
      <c r="N3" s="38" t="s">
        <v>373</v>
      </c>
      <c r="O3" s="7" t="s">
        <v>374</v>
      </c>
    </row>
    <row r="4" spans="1:18" x14ac:dyDescent="0.35">
      <c r="A4" s="208" t="s">
        <v>362</v>
      </c>
      <c r="B4" s="188">
        <v>150</v>
      </c>
      <c r="C4" s="30">
        <v>60</v>
      </c>
      <c r="D4" s="28">
        <v>60</v>
      </c>
      <c r="E4" s="29">
        <v>30</v>
      </c>
      <c r="F4" s="189" t="s">
        <v>37</v>
      </c>
      <c r="G4" s="190">
        <f>SUM(L4:O4)</f>
        <v>117</v>
      </c>
      <c r="H4" s="37">
        <v>117</v>
      </c>
      <c r="I4" s="35">
        <v>12</v>
      </c>
      <c r="J4" s="36">
        <v>15</v>
      </c>
      <c r="K4" s="36">
        <v>6</v>
      </c>
      <c r="L4" s="38">
        <v>12</v>
      </c>
      <c r="M4" s="22">
        <v>51</v>
      </c>
      <c r="N4" s="22">
        <v>6</v>
      </c>
      <c r="O4" s="38">
        <v>48</v>
      </c>
    </row>
    <row r="5" spans="1:18" x14ac:dyDescent="0.35">
      <c r="A5" s="209"/>
      <c r="B5" s="40">
        <f>B4/$B$1</f>
        <v>0.5617977528089888</v>
      </c>
      <c r="C5" s="41">
        <f>C4/$B$4</f>
        <v>0.4</v>
      </c>
      <c r="D5" s="42">
        <f>D4/$B$4</f>
        <v>0.4</v>
      </c>
      <c r="E5" s="32">
        <f>E4/$B$4</f>
        <v>0.2</v>
      </c>
      <c r="F5" s="189" t="s">
        <v>36</v>
      </c>
      <c r="H5" s="33">
        <f>H4/$B$4</f>
        <v>0.78</v>
      </c>
      <c r="I5" s="39">
        <f>I4/$B$4</f>
        <v>0.08</v>
      </c>
      <c r="J5" s="39">
        <f>J4/$B$4</f>
        <v>0.1</v>
      </c>
      <c r="K5" s="39">
        <f>K4/$B$4</f>
        <v>0.04</v>
      </c>
      <c r="L5" s="33">
        <f>L4/$B$8</f>
        <v>0.10256410256410256</v>
      </c>
      <c r="M5" s="33">
        <f>M4/$B$8</f>
        <v>0.4358974358974359</v>
      </c>
      <c r="N5" s="33">
        <f>N4/$B$8</f>
        <v>5.128205128205128E-2</v>
      </c>
      <c r="O5" s="34">
        <f>O4/$B$8</f>
        <v>0.41025641025641024</v>
      </c>
    </row>
    <row r="8" spans="1:18" x14ac:dyDescent="0.35">
      <c r="A8" s="210" t="s">
        <v>361</v>
      </c>
      <c r="B8" s="38">
        <v>117</v>
      </c>
      <c r="C8" s="189" t="s">
        <v>37</v>
      </c>
      <c r="D8" s="24"/>
      <c r="E8" s="24"/>
    </row>
    <row r="9" spans="1:18" x14ac:dyDescent="0.35">
      <c r="A9" s="211"/>
      <c r="B9" s="31">
        <f>B8/B1</f>
        <v>0.43820224719101125</v>
      </c>
      <c r="C9" s="189" t="s">
        <v>36</v>
      </c>
      <c r="D9" s="24"/>
      <c r="E9" s="24"/>
    </row>
    <row r="16" spans="1:18" ht="26" customHeight="1" x14ac:dyDescent="0.35"/>
    <row r="17" spans="1:11" ht="27.65" customHeight="1" x14ac:dyDescent="0.35"/>
    <row r="18" spans="1:11" ht="27" customHeight="1" x14ac:dyDescent="0.35">
      <c r="A18" s="93" t="s">
        <v>58</v>
      </c>
      <c r="B18" s="94" t="s">
        <v>59</v>
      </c>
      <c r="C18" s="94"/>
      <c r="D18" s="95" t="s">
        <v>60</v>
      </c>
      <c r="E18" s="95" t="s">
        <v>61</v>
      </c>
      <c r="F18" s="94" t="s">
        <v>0</v>
      </c>
      <c r="G18" s="96" t="s">
        <v>62</v>
      </c>
      <c r="H18" s="97" t="s">
        <v>63</v>
      </c>
      <c r="I18" s="94" t="s">
        <v>64</v>
      </c>
      <c r="J18" s="97" t="s">
        <v>65</v>
      </c>
      <c r="K18" s="94" t="s">
        <v>66</v>
      </c>
    </row>
    <row r="19" spans="1:11" ht="24" x14ac:dyDescent="0.35">
      <c r="A19" s="136" t="s">
        <v>21</v>
      </c>
      <c r="B19" s="137" t="s">
        <v>289</v>
      </c>
      <c r="C19" s="137" t="s">
        <v>290</v>
      </c>
      <c r="D19" s="138" t="s">
        <v>291</v>
      </c>
      <c r="E19" s="139" t="s">
        <v>35</v>
      </c>
      <c r="F19" s="140" t="s">
        <v>3</v>
      </c>
      <c r="G19" s="141" t="s">
        <v>158</v>
      </c>
      <c r="H19" s="142" t="s">
        <v>31</v>
      </c>
      <c r="I19" s="143">
        <v>6</v>
      </c>
      <c r="J19" s="144"/>
      <c r="K19" s="145">
        <v>41415</v>
      </c>
    </row>
    <row r="20" spans="1:11" ht="29" customHeight="1" x14ac:dyDescent="0.35">
      <c r="A20" s="146" t="s">
        <v>21</v>
      </c>
      <c r="B20" s="147" t="s">
        <v>289</v>
      </c>
      <c r="C20" s="137" t="s">
        <v>290</v>
      </c>
      <c r="D20" s="148" t="s">
        <v>291</v>
      </c>
      <c r="E20" s="149" t="s">
        <v>35</v>
      </c>
      <c r="F20" s="150" t="s">
        <v>5</v>
      </c>
      <c r="G20" s="151" t="s">
        <v>158</v>
      </c>
      <c r="H20" s="152" t="s">
        <v>356</v>
      </c>
      <c r="I20" s="178">
        <v>3</v>
      </c>
      <c r="J20" s="179">
        <v>3</v>
      </c>
      <c r="K20" s="107">
        <v>41415</v>
      </c>
    </row>
    <row r="21" spans="1:11" ht="25.25" customHeight="1" x14ac:dyDescent="0.35">
      <c r="A21" s="146" t="s">
        <v>14</v>
      </c>
      <c r="B21" s="147" t="s">
        <v>289</v>
      </c>
      <c r="C21" s="147" t="s">
        <v>292</v>
      </c>
      <c r="D21" s="148" t="s">
        <v>293</v>
      </c>
      <c r="E21" s="149" t="s">
        <v>35</v>
      </c>
      <c r="F21" s="150" t="s">
        <v>3</v>
      </c>
      <c r="G21" s="151" t="s">
        <v>161</v>
      </c>
      <c r="H21" s="152" t="s">
        <v>294</v>
      </c>
      <c r="I21" s="111">
        <v>6</v>
      </c>
      <c r="J21" s="153"/>
      <c r="K21" s="107">
        <v>41415</v>
      </c>
    </row>
    <row r="22" spans="1:11" ht="28" customHeight="1" x14ac:dyDescent="0.35">
      <c r="A22" s="146" t="s">
        <v>7</v>
      </c>
      <c r="B22" s="147" t="s">
        <v>289</v>
      </c>
      <c r="C22" s="147" t="s">
        <v>12</v>
      </c>
      <c r="D22" s="148" t="s">
        <v>295</v>
      </c>
      <c r="E22" s="149" t="s">
        <v>35</v>
      </c>
      <c r="F22" s="150" t="s">
        <v>92</v>
      </c>
      <c r="G22" s="151" t="s">
        <v>161</v>
      </c>
      <c r="H22" s="152" t="s">
        <v>355</v>
      </c>
      <c r="I22" s="178">
        <v>6</v>
      </c>
      <c r="J22" s="179">
        <v>6</v>
      </c>
      <c r="K22" s="107">
        <v>41415</v>
      </c>
    </row>
    <row r="23" spans="1:11" ht="28" hidden="1" customHeight="1" x14ac:dyDescent="0.35">
      <c r="A23" s="146" t="s">
        <v>10</v>
      </c>
      <c r="B23" s="147" t="s">
        <v>289</v>
      </c>
      <c r="C23" s="147" t="s">
        <v>227</v>
      </c>
      <c r="D23" s="148" t="s">
        <v>296</v>
      </c>
      <c r="E23" s="149" t="s">
        <v>215</v>
      </c>
      <c r="F23" s="150" t="s">
        <v>92</v>
      </c>
      <c r="G23" s="151" t="s">
        <v>161</v>
      </c>
      <c r="H23" s="152" t="s">
        <v>297</v>
      </c>
      <c r="I23" s="178">
        <v>3</v>
      </c>
      <c r="J23" s="179">
        <v>3</v>
      </c>
      <c r="K23" s="107">
        <v>41522</v>
      </c>
    </row>
    <row r="24" spans="1:11" ht="26.5" customHeight="1" x14ac:dyDescent="0.35">
      <c r="A24" s="146" t="s">
        <v>6</v>
      </c>
      <c r="B24" s="147" t="s">
        <v>289</v>
      </c>
      <c r="C24" s="147" t="s">
        <v>4</v>
      </c>
      <c r="D24" s="148" t="s">
        <v>298</v>
      </c>
      <c r="E24" s="149" t="s">
        <v>91</v>
      </c>
      <c r="F24" s="150" t="s">
        <v>3</v>
      </c>
      <c r="G24" s="151" t="s">
        <v>161</v>
      </c>
      <c r="H24" s="152" t="s">
        <v>299</v>
      </c>
      <c r="I24" s="111">
        <v>6</v>
      </c>
      <c r="J24" s="154"/>
      <c r="K24" s="107">
        <v>41415</v>
      </c>
    </row>
    <row r="25" spans="1:11" ht="24" hidden="1" customHeight="1" x14ac:dyDescent="0.35">
      <c r="A25" s="146" t="s">
        <v>2</v>
      </c>
      <c r="B25" s="147" t="s">
        <v>289</v>
      </c>
      <c r="C25" s="147" t="s">
        <v>83</v>
      </c>
      <c r="D25" s="148" t="s">
        <v>300</v>
      </c>
      <c r="E25" s="149" t="s">
        <v>79</v>
      </c>
      <c r="F25" s="150" t="s">
        <v>8</v>
      </c>
      <c r="G25" s="155" t="s">
        <v>161</v>
      </c>
      <c r="H25" s="152" t="s">
        <v>33</v>
      </c>
      <c r="I25" s="111">
        <v>9</v>
      </c>
      <c r="J25" s="153"/>
      <c r="K25" s="107">
        <v>41522</v>
      </c>
    </row>
    <row r="26" spans="1:11" ht="26" customHeight="1" x14ac:dyDescent="0.35">
      <c r="A26" s="146" t="s">
        <v>26</v>
      </c>
      <c r="B26" s="147" t="s">
        <v>289</v>
      </c>
      <c r="C26" s="147" t="s">
        <v>12</v>
      </c>
      <c r="D26" s="148" t="s">
        <v>301</v>
      </c>
      <c r="E26" s="149" t="s">
        <v>35</v>
      </c>
      <c r="F26" s="150" t="s">
        <v>5</v>
      </c>
      <c r="G26" s="151" t="s">
        <v>161</v>
      </c>
      <c r="H26" s="152" t="s">
        <v>302</v>
      </c>
      <c r="I26" s="178">
        <v>3</v>
      </c>
      <c r="J26" s="179">
        <v>3</v>
      </c>
      <c r="K26" s="107">
        <v>41415</v>
      </c>
    </row>
    <row r="27" spans="1:11" ht="26" customHeight="1" x14ac:dyDescent="0.35">
      <c r="A27" s="146" t="s">
        <v>26</v>
      </c>
      <c r="B27" s="147" t="s">
        <v>289</v>
      </c>
      <c r="C27" s="147" t="s">
        <v>12</v>
      </c>
      <c r="D27" s="148" t="s">
        <v>301</v>
      </c>
      <c r="E27" s="149" t="s">
        <v>35</v>
      </c>
      <c r="F27" s="150" t="s">
        <v>8</v>
      </c>
      <c r="G27" s="155" t="s">
        <v>158</v>
      </c>
      <c r="H27" s="152" t="s">
        <v>303</v>
      </c>
      <c r="I27" s="111">
        <v>9</v>
      </c>
      <c r="J27" s="153"/>
      <c r="K27" s="107">
        <v>41415</v>
      </c>
    </row>
    <row r="28" spans="1:11" ht="24" x14ac:dyDescent="0.35">
      <c r="A28" s="146" t="s">
        <v>24</v>
      </c>
      <c r="B28" s="147" t="s">
        <v>289</v>
      </c>
      <c r="C28" s="147" t="s">
        <v>12</v>
      </c>
      <c r="D28" s="148" t="s">
        <v>304</v>
      </c>
      <c r="E28" s="149" t="s">
        <v>35</v>
      </c>
      <c r="F28" s="150" t="s">
        <v>92</v>
      </c>
      <c r="G28" s="151" t="s">
        <v>158</v>
      </c>
      <c r="H28" s="152" t="s">
        <v>27</v>
      </c>
      <c r="I28" s="111">
        <v>12</v>
      </c>
      <c r="J28" s="153"/>
      <c r="K28" s="107">
        <v>41415</v>
      </c>
    </row>
    <row r="29" spans="1:11" ht="22.5" customHeight="1" x14ac:dyDescent="0.35">
      <c r="A29" s="146" t="s">
        <v>16</v>
      </c>
      <c r="B29" s="147" t="s">
        <v>289</v>
      </c>
      <c r="C29" s="147" t="s">
        <v>4</v>
      </c>
      <c r="D29" s="156" t="s">
        <v>305</v>
      </c>
      <c r="E29" s="149" t="s">
        <v>91</v>
      </c>
      <c r="F29" s="150" t="s">
        <v>8</v>
      </c>
      <c r="G29" s="155" t="s">
        <v>161</v>
      </c>
      <c r="H29" s="152" t="s">
        <v>306</v>
      </c>
      <c r="I29" s="111">
        <v>12</v>
      </c>
      <c r="J29" s="153"/>
      <c r="K29" s="107">
        <v>41415</v>
      </c>
    </row>
    <row r="30" spans="1:11" ht="31.5" customHeight="1" x14ac:dyDescent="0.35">
      <c r="A30" s="146" t="s">
        <v>16</v>
      </c>
      <c r="B30" s="147" t="s">
        <v>289</v>
      </c>
      <c r="C30" s="147" t="s">
        <v>281</v>
      </c>
      <c r="D30" s="148" t="s">
        <v>307</v>
      </c>
      <c r="E30" s="149" t="s">
        <v>35</v>
      </c>
      <c r="F30" s="150" t="s">
        <v>308</v>
      </c>
      <c r="G30" s="151" t="s">
        <v>309</v>
      </c>
      <c r="H30" s="152" t="s">
        <v>310</v>
      </c>
      <c r="I30" s="111">
        <v>12</v>
      </c>
      <c r="J30" s="153"/>
      <c r="K30" s="107">
        <v>41415</v>
      </c>
    </row>
    <row r="31" spans="1:11" ht="21.5" hidden="1" x14ac:dyDescent="0.35">
      <c r="A31" s="146" t="s">
        <v>22</v>
      </c>
      <c r="B31" s="147" t="s">
        <v>289</v>
      </c>
      <c r="C31" s="147" t="s">
        <v>227</v>
      </c>
      <c r="D31" s="148" t="s">
        <v>311</v>
      </c>
      <c r="E31" s="149" t="s">
        <v>79</v>
      </c>
      <c r="F31" s="150" t="s">
        <v>312</v>
      </c>
      <c r="G31" s="151" t="s">
        <v>161</v>
      </c>
      <c r="H31" s="152" t="s">
        <v>313</v>
      </c>
      <c r="I31" s="111">
        <v>12</v>
      </c>
      <c r="J31" s="153"/>
      <c r="K31" s="107">
        <v>41522</v>
      </c>
    </row>
    <row r="32" spans="1:11" ht="41.5" x14ac:dyDescent="0.35">
      <c r="A32" s="146" t="s">
        <v>30</v>
      </c>
      <c r="B32" s="147" t="s">
        <v>289</v>
      </c>
      <c r="C32" s="147" t="s">
        <v>1</v>
      </c>
      <c r="D32" s="148" t="s">
        <v>314</v>
      </c>
      <c r="E32" s="149" t="s">
        <v>35</v>
      </c>
      <c r="F32" s="150" t="s">
        <v>92</v>
      </c>
      <c r="G32" s="151" t="s">
        <v>161</v>
      </c>
      <c r="H32" s="152" t="s">
        <v>315</v>
      </c>
      <c r="I32" s="111">
        <v>12</v>
      </c>
      <c r="J32" s="153"/>
      <c r="K32" s="107">
        <v>41415</v>
      </c>
    </row>
    <row r="33" spans="1:11" ht="31.5" x14ac:dyDescent="0.35">
      <c r="A33" s="146" t="s">
        <v>30</v>
      </c>
      <c r="B33" s="147" t="s">
        <v>289</v>
      </c>
      <c r="C33" s="147" t="s">
        <v>1</v>
      </c>
      <c r="D33" s="148" t="s">
        <v>316</v>
      </c>
      <c r="E33" s="149" t="s">
        <v>35</v>
      </c>
      <c r="F33" s="150" t="s">
        <v>312</v>
      </c>
      <c r="G33" s="151" t="s">
        <v>158</v>
      </c>
      <c r="H33" s="152" t="s">
        <v>317</v>
      </c>
      <c r="I33" s="111">
        <v>12</v>
      </c>
      <c r="J33" s="153"/>
      <c r="K33" s="107">
        <v>41415</v>
      </c>
    </row>
    <row r="34" spans="1:11" ht="41.5" hidden="1" x14ac:dyDescent="0.35">
      <c r="A34" s="146" t="s">
        <v>30</v>
      </c>
      <c r="B34" s="147" t="s">
        <v>289</v>
      </c>
      <c r="C34" s="147" t="s">
        <v>4</v>
      </c>
      <c r="D34" s="148" t="s">
        <v>254</v>
      </c>
      <c r="E34" s="149" t="s">
        <v>79</v>
      </c>
      <c r="F34" s="150" t="s">
        <v>5</v>
      </c>
      <c r="G34" s="151" t="s">
        <v>161</v>
      </c>
      <c r="H34" s="152" t="s">
        <v>318</v>
      </c>
      <c r="I34" s="111">
        <v>12</v>
      </c>
      <c r="J34" s="112"/>
      <c r="K34" s="107">
        <v>41522</v>
      </c>
    </row>
    <row r="35" spans="1:11" ht="24" hidden="1" x14ac:dyDescent="0.35">
      <c r="A35" s="146" t="s">
        <v>28</v>
      </c>
      <c r="B35" s="147" t="s">
        <v>289</v>
      </c>
      <c r="C35" s="147"/>
      <c r="D35" s="148" t="s">
        <v>319</v>
      </c>
      <c r="E35" s="149" t="s">
        <v>44</v>
      </c>
      <c r="F35" s="150" t="s">
        <v>3</v>
      </c>
      <c r="G35" s="151" t="s">
        <v>158</v>
      </c>
      <c r="H35" s="152" t="s">
        <v>320</v>
      </c>
      <c r="I35" s="111">
        <v>9</v>
      </c>
      <c r="J35" s="153"/>
      <c r="K35" s="107">
        <v>41522</v>
      </c>
    </row>
    <row r="36" spans="1:11" ht="24" hidden="1" x14ac:dyDescent="0.35">
      <c r="A36" s="146" t="s">
        <v>28</v>
      </c>
      <c r="B36" s="147" t="s">
        <v>289</v>
      </c>
      <c r="C36" s="147"/>
      <c r="D36" s="148" t="s">
        <v>321</v>
      </c>
      <c r="E36" s="149" t="s">
        <v>44</v>
      </c>
      <c r="F36" s="150" t="s">
        <v>5</v>
      </c>
      <c r="G36" s="151" t="s">
        <v>158</v>
      </c>
      <c r="H36" s="152" t="s">
        <v>322</v>
      </c>
      <c r="I36" s="111">
        <v>12</v>
      </c>
      <c r="J36" s="153"/>
      <c r="K36" s="107">
        <v>41522</v>
      </c>
    </row>
    <row r="37" spans="1:11" ht="24" x14ac:dyDescent="0.35">
      <c r="A37" s="146" t="s">
        <v>29</v>
      </c>
      <c r="B37" s="147" t="s">
        <v>289</v>
      </c>
      <c r="C37" s="147" t="s">
        <v>1</v>
      </c>
      <c r="D37" s="148" t="s">
        <v>174</v>
      </c>
      <c r="E37" s="149" t="s">
        <v>35</v>
      </c>
      <c r="F37" s="150" t="s">
        <v>3</v>
      </c>
      <c r="G37" s="151" t="s">
        <v>161</v>
      </c>
      <c r="H37" s="152" t="s">
        <v>323</v>
      </c>
      <c r="I37" s="111">
        <v>12</v>
      </c>
      <c r="J37" s="153"/>
      <c r="K37" s="107">
        <v>41415</v>
      </c>
    </row>
    <row r="38" spans="1:11" ht="35.5" hidden="1" x14ac:dyDescent="0.35">
      <c r="A38" s="146" t="s">
        <v>29</v>
      </c>
      <c r="B38" s="147" t="s">
        <v>289</v>
      </c>
      <c r="C38" s="147" t="s">
        <v>281</v>
      </c>
      <c r="D38" s="148" t="s">
        <v>282</v>
      </c>
      <c r="E38" s="149" t="s">
        <v>79</v>
      </c>
      <c r="F38" s="150" t="s">
        <v>8</v>
      </c>
      <c r="G38" s="155" t="s">
        <v>158</v>
      </c>
      <c r="H38" s="152" t="s">
        <v>324</v>
      </c>
      <c r="I38" s="111">
        <v>12</v>
      </c>
      <c r="J38" s="153"/>
      <c r="K38" s="107">
        <v>41522</v>
      </c>
    </row>
    <row r="39" spans="1:11" ht="21.5" hidden="1" x14ac:dyDescent="0.35">
      <c r="A39" s="146" t="s">
        <v>178</v>
      </c>
      <c r="B39" s="147" t="s">
        <v>289</v>
      </c>
      <c r="C39" s="147" t="s">
        <v>281</v>
      </c>
      <c r="D39" s="157" t="s">
        <v>325</v>
      </c>
      <c r="E39" s="149" t="s">
        <v>215</v>
      </c>
      <c r="F39" s="150" t="s">
        <v>312</v>
      </c>
      <c r="G39" s="151" t="s">
        <v>158</v>
      </c>
      <c r="H39" s="152" t="s">
        <v>326</v>
      </c>
      <c r="I39" s="111">
        <v>12</v>
      </c>
      <c r="J39" s="153"/>
      <c r="K39" s="107">
        <v>41522</v>
      </c>
    </row>
    <row r="40" spans="1:11" ht="24" x14ac:dyDescent="0.35">
      <c r="A40" s="146" t="s">
        <v>11</v>
      </c>
      <c r="B40" s="147" t="s">
        <v>289</v>
      </c>
      <c r="C40" s="147" t="s">
        <v>12</v>
      </c>
      <c r="D40" s="148" t="s">
        <v>327</v>
      </c>
      <c r="E40" s="149" t="s">
        <v>35</v>
      </c>
      <c r="F40" s="150" t="s">
        <v>92</v>
      </c>
      <c r="G40" s="151" t="s">
        <v>158</v>
      </c>
      <c r="H40" s="152" t="s">
        <v>328</v>
      </c>
      <c r="I40" s="111">
        <v>12</v>
      </c>
      <c r="J40" s="153"/>
      <c r="K40" s="107">
        <v>41415</v>
      </c>
    </row>
    <row r="41" spans="1:11" ht="35.5" hidden="1" x14ac:dyDescent="0.35">
      <c r="A41" s="146" t="s">
        <v>11</v>
      </c>
      <c r="B41" s="147" t="s">
        <v>289</v>
      </c>
      <c r="C41" s="147"/>
      <c r="D41" s="158" t="s">
        <v>329</v>
      </c>
      <c r="E41" s="149" t="s">
        <v>44</v>
      </c>
      <c r="F41" s="150" t="s">
        <v>5</v>
      </c>
      <c r="G41" s="151" t="s">
        <v>158</v>
      </c>
      <c r="H41" s="152" t="s">
        <v>15</v>
      </c>
      <c r="I41" s="111">
        <v>12</v>
      </c>
      <c r="J41" s="154"/>
      <c r="K41" s="107">
        <v>41522</v>
      </c>
    </row>
    <row r="42" spans="1:11" ht="35.5" x14ac:dyDescent="0.35">
      <c r="A42" s="146" t="s">
        <v>19</v>
      </c>
      <c r="B42" s="147" t="s">
        <v>289</v>
      </c>
      <c r="C42" s="147" t="s">
        <v>4</v>
      </c>
      <c r="D42" s="148" t="s">
        <v>330</v>
      </c>
      <c r="E42" s="149" t="s">
        <v>91</v>
      </c>
      <c r="F42" s="150" t="s">
        <v>8</v>
      </c>
      <c r="G42" s="155" t="s">
        <v>158</v>
      </c>
      <c r="H42" s="152" t="s">
        <v>331</v>
      </c>
      <c r="I42" s="111">
        <v>9</v>
      </c>
      <c r="J42" s="153"/>
      <c r="K42" s="107">
        <v>41415</v>
      </c>
    </row>
    <row r="43" spans="1:11" ht="24" x14ac:dyDescent="0.35">
      <c r="A43" s="146" t="s">
        <v>23</v>
      </c>
      <c r="B43" s="147" t="s">
        <v>289</v>
      </c>
      <c r="C43" s="147" t="s">
        <v>1</v>
      </c>
      <c r="D43" s="148" t="s">
        <v>332</v>
      </c>
      <c r="E43" s="149" t="s">
        <v>35</v>
      </c>
      <c r="F43" s="150" t="s">
        <v>8</v>
      </c>
      <c r="G43" s="155" t="s">
        <v>161</v>
      </c>
      <c r="H43" s="152" t="s">
        <v>333</v>
      </c>
      <c r="I43" s="111">
        <v>9</v>
      </c>
      <c r="J43" s="153"/>
      <c r="K43" s="107">
        <v>41415</v>
      </c>
    </row>
    <row r="44" spans="1:11" ht="33.5" hidden="1" customHeight="1" x14ac:dyDescent="0.35">
      <c r="A44" s="146" t="s">
        <v>13</v>
      </c>
      <c r="B44" s="147" t="s">
        <v>289</v>
      </c>
      <c r="C44" s="147" t="s">
        <v>227</v>
      </c>
      <c r="D44" s="148" t="s">
        <v>334</v>
      </c>
      <c r="E44" s="149" t="s">
        <v>215</v>
      </c>
      <c r="F44" s="150" t="s">
        <v>5</v>
      </c>
      <c r="G44" s="151" t="s">
        <v>158</v>
      </c>
      <c r="H44" s="152" t="s">
        <v>335</v>
      </c>
      <c r="I44" s="178">
        <v>3</v>
      </c>
      <c r="J44" s="179">
        <v>3</v>
      </c>
      <c r="K44" s="107">
        <v>41659</v>
      </c>
    </row>
    <row r="45" spans="1:11" ht="24" hidden="1" x14ac:dyDescent="0.35">
      <c r="A45" s="146" t="s">
        <v>32</v>
      </c>
      <c r="B45" s="147" t="s">
        <v>289</v>
      </c>
      <c r="C45" s="147"/>
      <c r="D45" s="185" t="s">
        <v>273</v>
      </c>
      <c r="E45" s="149" t="s">
        <v>44</v>
      </c>
      <c r="F45" s="150" t="s">
        <v>3</v>
      </c>
      <c r="G45" s="151" t="s">
        <v>161</v>
      </c>
      <c r="H45" s="152" t="s">
        <v>336</v>
      </c>
      <c r="I45" s="111">
        <v>6</v>
      </c>
      <c r="J45" s="153"/>
      <c r="K45" s="107">
        <v>41522</v>
      </c>
    </row>
    <row r="46" spans="1:11" ht="38.5" customHeight="1" x14ac:dyDescent="0.35">
      <c r="A46" s="146" t="s">
        <v>337</v>
      </c>
      <c r="B46" s="147" t="s">
        <v>289</v>
      </c>
      <c r="C46" s="147" t="s">
        <v>4</v>
      </c>
      <c r="D46" s="148" t="s">
        <v>338</v>
      </c>
      <c r="E46" s="149" t="s">
        <v>91</v>
      </c>
      <c r="F46" s="150" t="s">
        <v>92</v>
      </c>
      <c r="G46" s="151" t="s">
        <v>158</v>
      </c>
      <c r="H46" s="152" t="s">
        <v>339</v>
      </c>
      <c r="I46" s="178">
        <v>3</v>
      </c>
      <c r="J46" s="179">
        <v>3</v>
      </c>
      <c r="K46" s="107">
        <v>41415</v>
      </c>
    </row>
    <row r="47" spans="1:11" ht="24" x14ac:dyDescent="0.35">
      <c r="A47" s="146" t="s">
        <v>9</v>
      </c>
      <c r="B47" s="147" t="s">
        <v>289</v>
      </c>
      <c r="C47" s="147" t="s">
        <v>270</v>
      </c>
      <c r="D47" s="148" t="s">
        <v>340</v>
      </c>
      <c r="E47" s="149" t="s">
        <v>35</v>
      </c>
      <c r="F47" s="150" t="s">
        <v>3</v>
      </c>
      <c r="G47" s="151" t="s">
        <v>158</v>
      </c>
      <c r="H47" s="152" t="s">
        <v>341</v>
      </c>
      <c r="I47" s="111">
        <v>6</v>
      </c>
      <c r="J47" s="153"/>
      <c r="K47" s="107">
        <v>41415</v>
      </c>
    </row>
    <row r="48" spans="1:11" ht="37" hidden="1" customHeight="1" x14ac:dyDescent="0.35">
      <c r="A48" s="146" t="s">
        <v>9</v>
      </c>
      <c r="B48" s="147" t="s">
        <v>289</v>
      </c>
      <c r="C48" s="147" t="s">
        <v>217</v>
      </c>
      <c r="D48" s="148" t="s">
        <v>218</v>
      </c>
      <c r="E48" s="149" t="s">
        <v>79</v>
      </c>
      <c r="F48" s="150" t="s">
        <v>3</v>
      </c>
      <c r="G48" s="151" t="s">
        <v>161</v>
      </c>
      <c r="H48" s="152" t="s">
        <v>342</v>
      </c>
      <c r="I48" s="111">
        <v>6</v>
      </c>
      <c r="J48" s="153"/>
      <c r="K48" s="107">
        <v>41605</v>
      </c>
    </row>
    <row r="49" spans="1:11" ht="31.5" hidden="1" customHeight="1" x14ac:dyDescent="0.35">
      <c r="A49" s="146" t="s">
        <v>25</v>
      </c>
      <c r="B49" s="147" t="s">
        <v>289</v>
      </c>
      <c r="C49" s="147"/>
      <c r="D49" s="148" t="s">
        <v>343</v>
      </c>
      <c r="E49" s="149" t="s">
        <v>44</v>
      </c>
      <c r="F49" s="150" t="s">
        <v>308</v>
      </c>
      <c r="G49" s="151" t="s">
        <v>161</v>
      </c>
      <c r="H49" s="152" t="s">
        <v>344</v>
      </c>
      <c r="I49" s="178">
        <v>3</v>
      </c>
      <c r="J49" s="179">
        <v>3</v>
      </c>
      <c r="K49" s="107">
        <v>41522</v>
      </c>
    </row>
    <row r="50" spans="1:11" ht="32" hidden="1" customHeight="1" x14ac:dyDescent="0.35">
      <c r="A50" s="146" t="s">
        <v>222</v>
      </c>
      <c r="B50" s="147" t="s">
        <v>289</v>
      </c>
      <c r="C50" s="147"/>
      <c r="D50" s="148" t="s">
        <v>345</v>
      </c>
      <c r="E50" s="149" t="s">
        <v>44</v>
      </c>
      <c r="F50" s="150" t="s">
        <v>92</v>
      </c>
      <c r="G50" s="151" t="s">
        <v>158</v>
      </c>
      <c r="H50" s="152" t="s">
        <v>346</v>
      </c>
      <c r="I50" s="178">
        <v>3</v>
      </c>
      <c r="J50" s="179">
        <v>3</v>
      </c>
      <c r="K50" s="107">
        <v>41522</v>
      </c>
    </row>
    <row r="51" spans="1:11" hidden="1" x14ac:dyDescent="0.35">
      <c r="A51" s="159"/>
      <c r="B51" s="160" t="s">
        <v>289</v>
      </c>
      <c r="C51" s="160"/>
      <c r="D51" s="125"/>
      <c r="E51" s="122" t="s">
        <v>347</v>
      </c>
      <c r="F51" s="123" t="s">
        <v>3</v>
      </c>
      <c r="G51" s="111" t="s">
        <v>161</v>
      </c>
      <c r="H51" s="124" t="s">
        <v>75</v>
      </c>
      <c r="I51" s="111">
        <v>3</v>
      </c>
      <c r="J51" s="153"/>
      <c r="K51" s="124"/>
    </row>
  </sheetData>
  <autoFilter ref="A18:K51">
    <filterColumn colId="4">
      <filters>
        <filter val="CD"/>
        <filter val="CDP"/>
      </filters>
    </filterColumn>
  </autoFilter>
  <mergeCells count="4">
    <mergeCell ref="A4:A5"/>
    <mergeCell ref="A8:A9"/>
    <mergeCell ref="H2:K2"/>
    <mergeCell ref="L2:O2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R51"/>
  <sheetViews>
    <sheetView zoomScale="70" zoomScaleNormal="70" workbookViewId="0">
      <selection activeCell="R2" sqref="R2"/>
    </sheetView>
  </sheetViews>
  <sheetFormatPr defaultRowHeight="14.5" x14ac:dyDescent="0.35"/>
  <cols>
    <col min="1" max="1" width="19.81640625" customWidth="1"/>
    <col min="2" max="2" width="10.6328125" customWidth="1"/>
    <col min="3" max="3" width="11.81640625" customWidth="1"/>
    <col min="4" max="4" width="10.90625" customWidth="1"/>
    <col min="5" max="5" width="15" customWidth="1"/>
    <col min="7" max="7" width="12.08984375" customWidth="1"/>
    <col min="8" max="8" width="17.26953125" customWidth="1"/>
    <col min="9" max="9" width="13" customWidth="1"/>
  </cols>
  <sheetData>
    <row r="1" spans="1:18" x14ac:dyDescent="0.35">
      <c r="A1" s="187" t="s">
        <v>39</v>
      </c>
      <c r="B1" s="187">
        <v>175</v>
      </c>
      <c r="R1" t="s">
        <v>45</v>
      </c>
    </row>
    <row r="2" spans="1:18" x14ac:dyDescent="0.35">
      <c r="H2" s="212" t="s">
        <v>91</v>
      </c>
      <c r="I2" s="212"/>
      <c r="J2" s="212"/>
      <c r="K2" s="212" t="s">
        <v>375</v>
      </c>
      <c r="L2" s="212"/>
      <c r="M2" s="212"/>
      <c r="N2" s="212"/>
      <c r="R2" s="186">
        <f>SUBTOTAL(109,I23:I51)</f>
        <v>45</v>
      </c>
    </row>
    <row r="3" spans="1:18" x14ac:dyDescent="0.35">
      <c r="C3" s="25" t="s">
        <v>12</v>
      </c>
      <c r="D3" s="26" t="s">
        <v>1</v>
      </c>
      <c r="E3" s="27" t="s">
        <v>4</v>
      </c>
      <c r="H3" s="36" t="s">
        <v>366</v>
      </c>
      <c r="I3" s="36" t="s">
        <v>367</v>
      </c>
      <c r="J3" s="36" t="s">
        <v>369</v>
      </c>
      <c r="K3" s="180" t="s">
        <v>371</v>
      </c>
      <c r="L3" s="38" t="s">
        <v>376</v>
      </c>
      <c r="M3" s="38" t="s">
        <v>377</v>
      </c>
      <c r="N3" s="7" t="s">
        <v>374</v>
      </c>
    </row>
    <row r="4" spans="1:18" x14ac:dyDescent="0.35">
      <c r="A4" s="208" t="s">
        <v>362</v>
      </c>
      <c r="B4" s="188">
        <v>63</v>
      </c>
      <c r="C4" s="30">
        <v>6</v>
      </c>
      <c r="D4" s="28">
        <v>12</v>
      </c>
      <c r="E4" s="29">
        <v>45</v>
      </c>
      <c r="F4" s="189" t="s">
        <v>37</v>
      </c>
      <c r="G4" s="190">
        <f>SUM(C4:E4)</f>
        <v>63</v>
      </c>
      <c r="H4" s="37">
        <v>39</v>
      </c>
      <c r="I4" s="36">
        <v>18</v>
      </c>
      <c r="J4" s="36">
        <v>6</v>
      </c>
      <c r="K4" s="38">
        <v>19</v>
      </c>
      <c r="L4" s="22">
        <v>6</v>
      </c>
      <c r="M4" s="22">
        <v>6</v>
      </c>
      <c r="N4" s="38">
        <v>81</v>
      </c>
    </row>
    <row r="5" spans="1:18" x14ac:dyDescent="0.35">
      <c r="A5" s="209"/>
      <c r="B5" s="40">
        <f>B4/$B$1</f>
        <v>0.36</v>
      </c>
      <c r="C5" s="41">
        <f>C4/$B$4</f>
        <v>9.5238095238095233E-2</v>
      </c>
      <c r="D5" s="42">
        <f>D4/$B$4</f>
        <v>0.19047619047619047</v>
      </c>
      <c r="E5" s="32">
        <f>E4/$B$4</f>
        <v>0.7142857142857143</v>
      </c>
      <c r="F5" s="189" t="s">
        <v>36</v>
      </c>
      <c r="H5" s="33">
        <f>H4/$B$4</f>
        <v>0.61904761904761907</v>
      </c>
      <c r="I5" s="39">
        <f>I4/$B$4</f>
        <v>0.2857142857142857</v>
      </c>
      <c r="J5" s="39">
        <f>J4/$B$4</f>
        <v>9.5238095238095233E-2</v>
      </c>
      <c r="K5" s="33">
        <f>K4/$B$8</f>
        <v>0.16964285714285715</v>
      </c>
      <c r="L5" s="33">
        <f>L4/$B$8</f>
        <v>5.3571428571428568E-2</v>
      </c>
      <c r="M5" s="33">
        <f>M4/$B$8</f>
        <v>5.3571428571428568E-2</v>
      </c>
      <c r="N5" s="34">
        <f>N4/$B$8</f>
        <v>0.7232142857142857</v>
      </c>
    </row>
    <row r="8" spans="1:18" x14ac:dyDescent="0.35">
      <c r="A8" s="210" t="s">
        <v>361</v>
      </c>
      <c r="B8" s="191">
        <v>112</v>
      </c>
      <c r="C8" s="189" t="s">
        <v>37</v>
      </c>
      <c r="D8" s="24"/>
      <c r="E8" s="24"/>
    </row>
    <row r="9" spans="1:18" x14ac:dyDescent="0.35">
      <c r="A9" s="211"/>
      <c r="B9" s="31">
        <f>B8/B1</f>
        <v>0.64</v>
      </c>
      <c r="C9" s="189" t="s">
        <v>36</v>
      </c>
      <c r="D9" s="24"/>
      <c r="E9" s="24"/>
    </row>
    <row r="16" spans="1:18" ht="26" customHeight="1" x14ac:dyDescent="0.35"/>
    <row r="17" spans="1:11" ht="26" customHeight="1" x14ac:dyDescent="0.35"/>
    <row r="18" spans="1:11" ht="27.65" customHeight="1" x14ac:dyDescent="0.35"/>
    <row r="19" spans="1:11" ht="27" customHeight="1" x14ac:dyDescent="0.35"/>
    <row r="21" spans="1:11" ht="17.5" customHeight="1" x14ac:dyDescent="0.35"/>
    <row r="22" spans="1:11" ht="25.25" customHeight="1" x14ac:dyDescent="0.35">
      <c r="A22" s="93" t="s">
        <v>58</v>
      </c>
      <c r="B22" s="94" t="s">
        <v>59</v>
      </c>
      <c r="C22" s="94"/>
      <c r="D22" s="95" t="s">
        <v>60</v>
      </c>
      <c r="E22" s="95" t="s">
        <v>61</v>
      </c>
      <c r="F22" s="94" t="s">
        <v>0</v>
      </c>
      <c r="G22" s="96" t="s">
        <v>62</v>
      </c>
      <c r="H22" s="97" t="s">
        <v>63</v>
      </c>
      <c r="I22" s="94" t="s">
        <v>64</v>
      </c>
      <c r="J22" s="97" t="s">
        <v>65</v>
      </c>
      <c r="K22" s="94" t="s">
        <v>66</v>
      </c>
    </row>
    <row r="23" spans="1:11" ht="28" hidden="1" customHeight="1" x14ac:dyDescent="0.35">
      <c r="A23" s="120" t="s">
        <v>72</v>
      </c>
      <c r="B23" s="112" t="s">
        <v>225</v>
      </c>
      <c r="C23" s="112"/>
      <c r="D23" s="183" t="s">
        <v>73</v>
      </c>
      <c r="E23" s="122" t="s">
        <v>44</v>
      </c>
      <c r="F23" s="123" t="s">
        <v>8</v>
      </c>
      <c r="G23" s="111" t="s">
        <v>93</v>
      </c>
      <c r="H23" s="124" t="s">
        <v>226</v>
      </c>
      <c r="I23" s="105">
        <v>3</v>
      </c>
      <c r="J23" s="106"/>
      <c r="K23" s="107">
        <v>41522</v>
      </c>
    </row>
    <row r="24" spans="1:11" ht="28" customHeight="1" x14ac:dyDescent="0.35">
      <c r="A24" s="120" t="s">
        <v>21</v>
      </c>
      <c r="B24" s="112" t="s">
        <v>225</v>
      </c>
      <c r="C24" s="112" t="s">
        <v>227</v>
      </c>
      <c r="D24" s="121" t="s">
        <v>228</v>
      </c>
      <c r="E24" s="122" t="s">
        <v>91</v>
      </c>
      <c r="F24" s="123" t="s">
        <v>3</v>
      </c>
      <c r="G24" s="111" t="s">
        <v>158</v>
      </c>
      <c r="H24" s="124" t="s">
        <v>31</v>
      </c>
      <c r="I24" s="105">
        <v>6</v>
      </c>
      <c r="J24" s="106"/>
      <c r="K24" s="107">
        <v>41415</v>
      </c>
    </row>
    <row r="25" spans="1:11" ht="26.5" customHeight="1" x14ac:dyDescent="0.35">
      <c r="A25" s="120" t="s">
        <v>26</v>
      </c>
      <c r="B25" s="112" t="s">
        <v>225</v>
      </c>
      <c r="C25" s="112" t="s">
        <v>4</v>
      </c>
      <c r="D25" s="121" t="s">
        <v>88</v>
      </c>
      <c r="E25" s="122" t="s">
        <v>91</v>
      </c>
      <c r="F25" s="123" t="s">
        <v>3</v>
      </c>
      <c r="G25" s="111" t="s">
        <v>158</v>
      </c>
      <c r="H25" s="124" t="s">
        <v>229</v>
      </c>
      <c r="I25" s="105">
        <v>6</v>
      </c>
      <c r="J25" s="106"/>
      <c r="K25" s="107">
        <v>41415</v>
      </c>
    </row>
    <row r="26" spans="1:11" ht="24" hidden="1" customHeight="1" x14ac:dyDescent="0.35">
      <c r="A26" s="120" t="s">
        <v>101</v>
      </c>
      <c r="B26" s="112" t="s">
        <v>225</v>
      </c>
      <c r="C26" s="112"/>
      <c r="D26" s="121" t="s">
        <v>230</v>
      </c>
      <c r="E26" s="122" t="s">
        <v>44</v>
      </c>
      <c r="F26" s="123" t="s">
        <v>5</v>
      </c>
      <c r="G26" s="111" t="s">
        <v>161</v>
      </c>
      <c r="H26" s="124" t="s">
        <v>231</v>
      </c>
      <c r="I26" s="105">
        <v>3</v>
      </c>
      <c r="J26" s="106"/>
      <c r="K26" s="107">
        <v>41522</v>
      </c>
    </row>
    <row r="27" spans="1:11" ht="26" hidden="1" customHeight="1" x14ac:dyDescent="0.35">
      <c r="A27" s="120" t="s">
        <v>101</v>
      </c>
      <c r="B27" s="112" t="s">
        <v>225</v>
      </c>
      <c r="C27" s="112"/>
      <c r="D27" s="121" t="s">
        <v>232</v>
      </c>
      <c r="E27" s="122" t="s">
        <v>44</v>
      </c>
      <c r="F27" s="123" t="s">
        <v>5</v>
      </c>
      <c r="G27" s="111" t="s">
        <v>93</v>
      </c>
      <c r="H27" s="124" t="s">
        <v>233</v>
      </c>
      <c r="I27" s="105">
        <v>3</v>
      </c>
      <c r="J27" s="106"/>
      <c r="K27" s="107">
        <v>41522</v>
      </c>
    </row>
    <row r="28" spans="1:11" ht="26" hidden="1" customHeight="1" x14ac:dyDescent="0.35">
      <c r="A28" s="120" t="s">
        <v>101</v>
      </c>
      <c r="B28" s="112" t="s">
        <v>225</v>
      </c>
      <c r="C28" s="112"/>
      <c r="D28" s="121" t="s">
        <v>234</v>
      </c>
      <c r="E28" s="122" t="s">
        <v>44</v>
      </c>
      <c r="F28" s="123" t="s">
        <v>8</v>
      </c>
      <c r="G28" s="111" t="s">
        <v>158</v>
      </c>
      <c r="H28" s="124" t="s">
        <v>235</v>
      </c>
      <c r="I28" s="109">
        <v>9</v>
      </c>
      <c r="J28" s="110"/>
      <c r="K28" s="107">
        <v>41522</v>
      </c>
    </row>
    <row r="29" spans="1:11" ht="31.5" hidden="1" x14ac:dyDescent="0.35">
      <c r="A29" s="120" t="s">
        <v>236</v>
      </c>
      <c r="B29" s="112" t="s">
        <v>225</v>
      </c>
      <c r="C29" s="112" t="s">
        <v>4</v>
      </c>
      <c r="D29" s="121" t="s">
        <v>237</v>
      </c>
      <c r="E29" s="122" t="s">
        <v>215</v>
      </c>
      <c r="F29" s="123" t="s">
        <v>3</v>
      </c>
      <c r="G29" s="111" t="s">
        <v>93</v>
      </c>
      <c r="H29" s="124" t="s">
        <v>238</v>
      </c>
      <c r="I29" s="109">
        <v>6</v>
      </c>
      <c r="J29" s="110"/>
      <c r="K29" s="107">
        <v>41522</v>
      </c>
    </row>
    <row r="30" spans="1:11" ht="22.5" customHeight="1" x14ac:dyDescent="0.35">
      <c r="A30" s="120" t="s">
        <v>236</v>
      </c>
      <c r="B30" s="112" t="s">
        <v>225</v>
      </c>
      <c r="C30" s="112" t="s">
        <v>4</v>
      </c>
      <c r="D30" s="121" t="s">
        <v>239</v>
      </c>
      <c r="E30" s="122" t="s">
        <v>91</v>
      </c>
      <c r="F30" s="123" t="s">
        <v>5</v>
      </c>
      <c r="G30" s="111" t="s">
        <v>93</v>
      </c>
      <c r="H30" s="124" t="s">
        <v>240</v>
      </c>
      <c r="I30" s="105">
        <v>9</v>
      </c>
      <c r="J30" s="106"/>
      <c r="K30" s="107">
        <v>41415</v>
      </c>
    </row>
    <row r="31" spans="1:11" ht="31.5" hidden="1" customHeight="1" x14ac:dyDescent="0.35">
      <c r="A31" s="120" t="s">
        <v>236</v>
      </c>
      <c r="B31" s="112" t="s">
        <v>225</v>
      </c>
      <c r="C31" s="112"/>
      <c r="D31" s="183" t="s">
        <v>230</v>
      </c>
      <c r="E31" s="122" t="s">
        <v>44</v>
      </c>
      <c r="F31" s="123" t="s">
        <v>3</v>
      </c>
      <c r="G31" s="111" t="s">
        <v>161</v>
      </c>
      <c r="H31" s="124" t="s">
        <v>241</v>
      </c>
      <c r="I31" s="105">
        <v>6</v>
      </c>
      <c r="J31" s="106"/>
      <c r="K31" s="107">
        <v>41522</v>
      </c>
    </row>
    <row r="32" spans="1:11" ht="31.5" hidden="1" x14ac:dyDescent="0.35">
      <c r="A32" s="120" t="s">
        <v>236</v>
      </c>
      <c r="B32" s="112" t="s">
        <v>225</v>
      </c>
      <c r="C32" s="112"/>
      <c r="D32" s="121" t="s">
        <v>242</v>
      </c>
      <c r="E32" s="122" t="s">
        <v>44</v>
      </c>
      <c r="F32" s="123" t="s">
        <v>5</v>
      </c>
      <c r="G32" s="111" t="s">
        <v>161</v>
      </c>
      <c r="H32" s="124" t="s">
        <v>243</v>
      </c>
      <c r="I32" s="105">
        <v>9</v>
      </c>
      <c r="J32" s="106"/>
      <c r="K32" s="107">
        <v>41522</v>
      </c>
    </row>
    <row r="33" spans="1:11" ht="34.5" hidden="1" x14ac:dyDescent="0.35">
      <c r="A33" s="120" t="s">
        <v>236</v>
      </c>
      <c r="B33" s="112" t="s">
        <v>225</v>
      </c>
      <c r="C33" s="112"/>
      <c r="D33" s="184" t="s">
        <v>232</v>
      </c>
      <c r="E33" s="122" t="s">
        <v>44</v>
      </c>
      <c r="F33" s="123" t="s">
        <v>8</v>
      </c>
      <c r="G33" s="111" t="s">
        <v>161</v>
      </c>
      <c r="H33" s="124" t="s">
        <v>244</v>
      </c>
      <c r="I33" s="105">
        <v>6</v>
      </c>
      <c r="J33" s="106"/>
      <c r="K33" s="107">
        <v>41522</v>
      </c>
    </row>
    <row r="34" spans="1:11" ht="31.5" x14ac:dyDescent="0.35">
      <c r="A34" s="120" t="s">
        <v>151</v>
      </c>
      <c r="B34" s="112" t="s">
        <v>225</v>
      </c>
      <c r="C34" s="112" t="s">
        <v>4</v>
      </c>
      <c r="D34" s="121" t="s">
        <v>237</v>
      </c>
      <c r="E34" s="122" t="s">
        <v>91</v>
      </c>
      <c r="F34" s="123" t="s">
        <v>3</v>
      </c>
      <c r="G34" s="111" t="s">
        <v>93</v>
      </c>
      <c r="H34" s="124" t="s">
        <v>245</v>
      </c>
      <c r="I34" s="105">
        <v>6</v>
      </c>
      <c r="J34" s="106"/>
      <c r="K34" s="107">
        <v>41415</v>
      </c>
    </row>
    <row r="35" spans="1:11" ht="31.5" x14ac:dyDescent="0.35">
      <c r="A35" s="120" t="s">
        <v>151</v>
      </c>
      <c r="B35" s="112" t="s">
        <v>225</v>
      </c>
      <c r="C35" s="112" t="s">
        <v>4</v>
      </c>
      <c r="D35" s="121" t="s">
        <v>246</v>
      </c>
      <c r="E35" s="122" t="s">
        <v>91</v>
      </c>
      <c r="F35" s="123" t="s">
        <v>3</v>
      </c>
      <c r="G35" s="111" t="s">
        <v>93</v>
      </c>
      <c r="H35" s="124" t="s">
        <v>247</v>
      </c>
      <c r="I35" s="109">
        <v>6</v>
      </c>
      <c r="J35" s="110"/>
      <c r="K35" s="107">
        <v>41415</v>
      </c>
    </row>
    <row r="36" spans="1:11" ht="24" hidden="1" x14ac:dyDescent="0.35">
      <c r="A36" s="120" t="s">
        <v>151</v>
      </c>
      <c r="B36" s="112" t="s">
        <v>225</v>
      </c>
      <c r="C36" s="112"/>
      <c r="D36" s="121" t="s">
        <v>248</v>
      </c>
      <c r="E36" s="122" t="s">
        <v>44</v>
      </c>
      <c r="F36" s="123" t="s">
        <v>5</v>
      </c>
      <c r="G36" s="111" t="s">
        <v>93</v>
      </c>
      <c r="H36" s="124" t="s">
        <v>249</v>
      </c>
      <c r="I36" s="105">
        <v>9</v>
      </c>
      <c r="J36" s="106"/>
      <c r="K36" s="107">
        <v>41522</v>
      </c>
    </row>
    <row r="37" spans="1:11" ht="34.5" hidden="1" x14ac:dyDescent="0.35">
      <c r="A37" s="120" t="s">
        <v>151</v>
      </c>
      <c r="B37" s="112" t="s">
        <v>225</v>
      </c>
      <c r="C37" s="112"/>
      <c r="D37" s="43" t="s">
        <v>250</v>
      </c>
      <c r="E37" s="122" t="s">
        <v>44</v>
      </c>
      <c r="F37" s="123" t="s">
        <v>8</v>
      </c>
      <c r="G37" s="111" t="s">
        <v>161</v>
      </c>
      <c r="H37" s="124" t="s">
        <v>251</v>
      </c>
      <c r="I37" s="105">
        <v>6</v>
      </c>
      <c r="J37" s="106"/>
      <c r="K37" s="107">
        <v>41522</v>
      </c>
    </row>
    <row r="38" spans="1:11" ht="31.5" hidden="1" x14ac:dyDescent="0.35">
      <c r="A38" s="120" t="s">
        <v>252</v>
      </c>
      <c r="B38" s="112" t="s">
        <v>225</v>
      </c>
      <c r="C38" s="112" t="s">
        <v>4</v>
      </c>
      <c r="D38" s="121" t="s">
        <v>239</v>
      </c>
      <c r="E38" s="122" t="s">
        <v>79</v>
      </c>
      <c r="F38" s="123" t="s">
        <v>8</v>
      </c>
      <c r="G38" s="111" t="s">
        <v>93</v>
      </c>
      <c r="H38" s="124" t="s">
        <v>253</v>
      </c>
      <c r="I38" s="105">
        <v>7</v>
      </c>
      <c r="J38" s="106"/>
      <c r="K38" s="107">
        <v>41522</v>
      </c>
    </row>
    <row r="39" spans="1:11" ht="23" x14ac:dyDescent="0.35">
      <c r="A39" s="120" t="s">
        <v>28</v>
      </c>
      <c r="B39" s="112" t="s">
        <v>225</v>
      </c>
      <c r="C39" s="112" t="s">
        <v>4</v>
      </c>
      <c r="D39" s="43" t="s">
        <v>254</v>
      </c>
      <c r="E39" s="122" t="s">
        <v>91</v>
      </c>
      <c r="F39" s="123" t="s">
        <v>3</v>
      </c>
      <c r="G39" s="111" t="s">
        <v>161</v>
      </c>
      <c r="H39" s="124" t="s">
        <v>255</v>
      </c>
      <c r="I39" s="105">
        <v>6</v>
      </c>
      <c r="J39" s="106"/>
      <c r="K39" s="107">
        <v>41415</v>
      </c>
    </row>
    <row r="40" spans="1:11" ht="31.5" hidden="1" x14ac:dyDescent="0.35">
      <c r="A40" s="120" t="s">
        <v>28</v>
      </c>
      <c r="B40" s="112" t="s">
        <v>225</v>
      </c>
      <c r="C40" s="112"/>
      <c r="D40" s="121" t="s">
        <v>256</v>
      </c>
      <c r="E40" s="122" t="s">
        <v>44</v>
      </c>
      <c r="F40" s="123" t="s">
        <v>3</v>
      </c>
      <c r="G40" s="111" t="s">
        <v>93</v>
      </c>
      <c r="H40" s="124" t="s">
        <v>257</v>
      </c>
      <c r="I40" s="105">
        <v>6</v>
      </c>
      <c r="J40" s="106"/>
      <c r="K40" s="107">
        <v>41522</v>
      </c>
    </row>
    <row r="41" spans="1:11" ht="31.5" hidden="1" x14ac:dyDescent="0.35">
      <c r="A41" s="120" t="s">
        <v>28</v>
      </c>
      <c r="B41" s="112" t="s">
        <v>225</v>
      </c>
      <c r="C41" s="112"/>
      <c r="D41" s="121" t="s">
        <v>258</v>
      </c>
      <c r="E41" s="122" t="s">
        <v>44</v>
      </c>
      <c r="F41" s="123" t="s">
        <v>5</v>
      </c>
      <c r="G41" s="111" t="s">
        <v>93</v>
      </c>
      <c r="H41" s="124" t="s">
        <v>259</v>
      </c>
      <c r="I41" s="105">
        <v>3</v>
      </c>
      <c r="J41" s="106"/>
      <c r="K41" s="107">
        <v>41522</v>
      </c>
    </row>
    <row r="42" spans="1:11" ht="35.5" hidden="1" x14ac:dyDescent="0.35">
      <c r="A42" s="120" t="s">
        <v>23</v>
      </c>
      <c r="B42" s="112" t="s">
        <v>225</v>
      </c>
      <c r="C42" s="112" t="s">
        <v>1</v>
      </c>
      <c r="D42" s="121" t="s">
        <v>260</v>
      </c>
      <c r="E42" s="122" t="s">
        <v>35</v>
      </c>
      <c r="F42" s="123" t="s">
        <v>3</v>
      </c>
      <c r="G42" s="111" t="s">
        <v>161</v>
      </c>
      <c r="H42" s="124" t="s">
        <v>261</v>
      </c>
      <c r="I42" s="109">
        <v>6</v>
      </c>
      <c r="J42" s="110"/>
      <c r="K42" s="107">
        <v>41415</v>
      </c>
    </row>
    <row r="43" spans="1:11" ht="34.5" hidden="1" x14ac:dyDescent="0.35">
      <c r="A43" s="120" t="s">
        <v>262</v>
      </c>
      <c r="B43" s="112" t="s">
        <v>225</v>
      </c>
      <c r="C43" s="112" t="s">
        <v>263</v>
      </c>
      <c r="D43" s="43" t="s">
        <v>264</v>
      </c>
      <c r="E43" s="122" t="s">
        <v>265</v>
      </c>
      <c r="F43" s="123" t="s">
        <v>8</v>
      </c>
      <c r="G43" s="111" t="s">
        <v>161</v>
      </c>
      <c r="H43" s="124" t="s">
        <v>266</v>
      </c>
      <c r="I43" s="105">
        <v>6</v>
      </c>
      <c r="J43" s="106"/>
      <c r="K43" s="107">
        <v>41415</v>
      </c>
    </row>
    <row r="44" spans="1:11" ht="24" x14ac:dyDescent="0.35">
      <c r="A44" s="120" t="s">
        <v>267</v>
      </c>
      <c r="B44" s="112" t="s">
        <v>225</v>
      </c>
      <c r="C44" s="112" t="s">
        <v>217</v>
      </c>
      <c r="D44" s="121" t="s">
        <v>268</v>
      </c>
      <c r="E44" s="122" t="s">
        <v>91</v>
      </c>
      <c r="F44" s="123" t="s">
        <v>5</v>
      </c>
      <c r="G44" s="111" t="s">
        <v>161</v>
      </c>
      <c r="H44" s="124" t="s">
        <v>269</v>
      </c>
      <c r="I44" s="105">
        <v>6</v>
      </c>
      <c r="J44" s="106"/>
      <c r="K44" s="107">
        <v>41415</v>
      </c>
    </row>
    <row r="45" spans="1:11" ht="33.5" hidden="1" customHeight="1" x14ac:dyDescent="0.35">
      <c r="A45" s="120" t="s">
        <v>32</v>
      </c>
      <c r="B45" s="112" t="s">
        <v>225</v>
      </c>
      <c r="C45" s="112" t="s">
        <v>270</v>
      </c>
      <c r="D45" s="121" t="s">
        <v>271</v>
      </c>
      <c r="E45" s="122" t="s">
        <v>35</v>
      </c>
      <c r="F45" s="123" t="s">
        <v>8</v>
      </c>
      <c r="G45" s="111" t="s">
        <v>161</v>
      </c>
      <c r="H45" s="124" t="s">
        <v>272</v>
      </c>
      <c r="I45" s="105">
        <v>6</v>
      </c>
      <c r="J45" s="106"/>
      <c r="K45" s="107">
        <v>41415</v>
      </c>
    </row>
    <row r="46" spans="1:11" ht="24" hidden="1" x14ac:dyDescent="0.35">
      <c r="A46" s="120" t="s">
        <v>32</v>
      </c>
      <c r="B46" s="112" t="s">
        <v>225</v>
      </c>
      <c r="C46" s="112"/>
      <c r="D46" s="125" t="s">
        <v>273</v>
      </c>
      <c r="E46" s="122" t="s">
        <v>44</v>
      </c>
      <c r="F46" s="123" t="s">
        <v>5</v>
      </c>
      <c r="G46" s="111" t="s">
        <v>158</v>
      </c>
      <c r="H46" s="124" t="s">
        <v>274</v>
      </c>
      <c r="I46" s="105">
        <v>6</v>
      </c>
      <c r="J46" s="106"/>
      <c r="K46" s="107">
        <v>41522</v>
      </c>
    </row>
    <row r="47" spans="1:11" ht="38.5" hidden="1" customHeight="1" x14ac:dyDescent="0.35">
      <c r="A47" s="120" t="s">
        <v>32</v>
      </c>
      <c r="B47" s="112" t="s">
        <v>225</v>
      </c>
      <c r="C47" s="112"/>
      <c r="D47" s="121" t="s">
        <v>275</v>
      </c>
      <c r="E47" s="122" t="s">
        <v>44</v>
      </c>
      <c r="F47" s="123" t="s">
        <v>8</v>
      </c>
      <c r="G47" s="111" t="s">
        <v>158</v>
      </c>
      <c r="H47" s="124" t="s">
        <v>276</v>
      </c>
      <c r="I47" s="105">
        <v>6</v>
      </c>
      <c r="J47" s="106"/>
      <c r="K47" s="107">
        <v>41522</v>
      </c>
    </row>
    <row r="48" spans="1:11" ht="24" hidden="1" x14ac:dyDescent="0.35">
      <c r="A48" s="120" t="s">
        <v>18</v>
      </c>
      <c r="B48" s="112" t="s">
        <v>225</v>
      </c>
      <c r="C48" s="112"/>
      <c r="D48" s="121" t="s">
        <v>277</v>
      </c>
      <c r="E48" s="122" t="s">
        <v>44</v>
      </c>
      <c r="F48" s="123" t="s">
        <v>5</v>
      </c>
      <c r="G48" s="111" t="s">
        <v>278</v>
      </c>
      <c r="H48" s="124" t="s">
        <v>279</v>
      </c>
      <c r="I48" s="105">
        <v>6</v>
      </c>
      <c r="J48" s="106"/>
      <c r="K48" s="107">
        <v>41605</v>
      </c>
    </row>
    <row r="49" spans="1:11" ht="37" hidden="1" customHeight="1" x14ac:dyDescent="0.35">
      <c r="A49" s="120" t="s">
        <v>280</v>
      </c>
      <c r="B49" s="112" t="s">
        <v>225</v>
      </c>
      <c r="C49" s="112" t="s">
        <v>281</v>
      </c>
      <c r="D49" s="121" t="s">
        <v>282</v>
      </c>
      <c r="E49" s="122" t="s">
        <v>79</v>
      </c>
      <c r="F49" s="123" t="s">
        <v>5</v>
      </c>
      <c r="G49" s="111" t="s">
        <v>158</v>
      </c>
      <c r="H49" s="124" t="s">
        <v>283</v>
      </c>
      <c r="I49" s="105">
        <v>6</v>
      </c>
      <c r="J49" s="106"/>
      <c r="K49" s="107">
        <v>41522</v>
      </c>
    </row>
    <row r="50" spans="1:11" ht="31.5" hidden="1" customHeight="1" x14ac:dyDescent="0.35">
      <c r="A50" s="120" t="s">
        <v>284</v>
      </c>
      <c r="B50" s="112" t="s">
        <v>225</v>
      </c>
      <c r="C50" s="112" t="s">
        <v>285</v>
      </c>
      <c r="D50" s="121" t="s">
        <v>286</v>
      </c>
      <c r="E50" s="122" t="s">
        <v>215</v>
      </c>
      <c r="F50" s="123" t="s">
        <v>3</v>
      </c>
      <c r="G50" s="111" t="s">
        <v>158</v>
      </c>
      <c r="H50" s="124" t="s">
        <v>287</v>
      </c>
      <c r="I50" s="105">
        <v>6</v>
      </c>
      <c r="J50" s="106"/>
      <c r="K50" s="124"/>
    </row>
    <row r="51" spans="1:11" ht="32" hidden="1" customHeight="1" thickBot="1" x14ac:dyDescent="0.4">
      <c r="A51" s="126" t="s">
        <v>222</v>
      </c>
      <c r="B51" s="127" t="s">
        <v>225</v>
      </c>
      <c r="C51" s="127" t="s">
        <v>4</v>
      </c>
      <c r="D51" s="128" t="s">
        <v>223</v>
      </c>
      <c r="E51" s="129" t="s">
        <v>79</v>
      </c>
      <c r="F51" s="130" t="s">
        <v>8</v>
      </c>
      <c r="G51" s="131" t="s">
        <v>158</v>
      </c>
      <c r="H51" s="132" t="s">
        <v>288</v>
      </c>
      <c r="I51" s="133">
        <v>6</v>
      </c>
      <c r="J51" s="134"/>
      <c r="K51" s="135">
        <v>41522</v>
      </c>
    </row>
  </sheetData>
  <autoFilter ref="A22:K51">
    <filterColumn colId="2">
      <filters>
        <filter val="RU"/>
        <filter val="RU-DICATECH"/>
        <filter val="RU-DMMM"/>
      </filters>
    </filterColumn>
    <filterColumn colId="4">
      <filters>
        <filter val="CD"/>
        <filter val="CDP"/>
      </filters>
    </filterColumn>
  </autoFilter>
  <mergeCells count="4">
    <mergeCell ref="A4:A5"/>
    <mergeCell ref="A8:A9"/>
    <mergeCell ref="H2:J2"/>
    <mergeCell ref="K2:N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database Dicar 20132014</vt:lpstr>
      <vt:lpstr>SINTESI</vt:lpstr>
      <vt:lpstr>Architettura</vt:lpstr>
      <vt:lpstr>Edile Architettura</vt:lpstr>
      <vt:lpstr>Disegno Industriale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2014-05-27T10:46:09Z</dcterms:created>
  <dcterms:modified xsi:type="dcterms:W3CDTF">2014-05-27T10:53:16Z</dcterms:modified>
</cp:coreProperties>
</file>